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lyana.safronova\Desktop\Гидромашины\"/>
    </mc:Choice>
  </mc:AlternateContent>
  <xr:revisionPtr revIDLastSave="0" documentId="13_ncr:1_{8CE575E5-3517-4CB7-9A3E-59A6FADBA8C8}" xr6:coauthVersionLast="47" xr6:coauthVersionMax="47" xr10:uidLastSave="{00000000-0000-0000-0000-000000000000}"/>
  <bookViews>
    <workbookView xWindow="-108" yWindow="-108" windowWidth="23256" windowHeight="12456" tabRatio="975" firstSheet="5" activeTab="17" xr2:uid="{00000000-000D-0000-FFFF-FFFF00000000}"/>
  </bookViews>
  <sheets>
    <sheet name="A11VLO190DRS" sheetId="1" r:id="rId1"/>
    <sheet name="A4VG250" sheetId="6" r:id="rId2"/>
    <sheet name="A4VG180" sheetId="8" r:id="rId3"/>
    <sheet name="Parker 1018" sheetId="3" r:id="rId4"/>
    <sheet name="Parker 1075" sheetId="4" r:id="rId5"/>
    <sheet name="A6VM215" sheetId="5" r:id="rId6"/>
    <sheet name="A6VM140" sheetId="2" r:id="rId7"/>
    <sheet name="A10VO45ED" sheetId="9" r:id="rId8"/>
    <sheet name="Parker F12 30" sheetId="10" r:id="rId9"/>
    <sheet name="Danfoss S 45" sheetId="16" r:id="rId10"/>
    <sheet name="Parker M5BF" sheetId="11" r:id="rId11"/>
    <sheet name="Danfoss 90R250" sheetId="18" r:id="rId12"/>
    <sheet name="Geartek D3525L" sheetId="22" r:id="rId13"/>
    <sheet name="Danfoss 90L130" sheetId="19" r:id="rId14"/>
    <sheet name="Vickers PVQ" sheetId="20" r:id="rId15"/>
    <sheet name="Parker PGP 365" sheetId="21" r:id="rId16"/>
    <sheet name="Tesco 8641" sheetId="23" r:id="rId17"/>
    <sheet name="Danfoss 51V" sheetId="2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1" l="1"/>
  <c r="E15" i="11"/>
  <c r="E16" i="11"/>
  <c r="E17" i="11"/>
  <c r="E18" i="11"/>
  <c r="E15" i="10"/>
  <c r="E31" i="4"/>
  <c r="E30" i="4"/>
  <c r="E29" i="3"/>
  <c r="E7" i="4"/>
  <c r="E5" i="4"/>
  <c r="E6" i="4"/>
  <c r="E6" i="3"/>
  <c r="E5" i="3"/>
  <c r="E6" i="26"/>
  <c r="E6" i="23"/>
  <c r="E6" i="21"/>
  <c r="E5" i="21"/>
  <c r="E6" i="20"/>
  <c r="E5" i="20"/>
  <c r="B26" i="20"/>
  <c r="B21" i="21" s="1"/>
  <c r="E6" i="19"/>
  <c r="E5" i="19"/>
  <c r="B25" i="22"/>
  <c r="E6" i="22"/>
  <c r="E5" i="22"/>
  <c r="E6" i="18"/>
  <c r="E6" i="11"/>
  <c r="E5" i="11"/>
  <c r="E6" i="16"/>
  <c r="E5" i="16"/>
  <c r="E6" i="10"/>
  <c r="E5" i="10"/>
  <c r="E6" i="9"/>
  <c r="E6" i="2"/>
  <c r="E6" i="5"/>
  <c r="E6" i="8"/>
  <c r="E6" i="6"/>
  <c r="E7" i="1"/>
  <c r="E6" i="1"/>
  <c r="E7" i="11" l="1"/>
  <c r="E7" i="10"/>
  <c r="E7" i="19"/>
  <c r="E7" i="20"/>
  <c r="E7" i="3"/>
  <c r="E7" i="21"/>
  <c r="E7" i="22"/>
  <c r="E7" i="16"/>
  <c r="E22" i="26"/>
  <c r="E18" i="26"/>
  <c r="E8" i="26" l="1"/>
  <c r="E9" i="26"/>
  <c r="E10" i="26"/>
  <c r="E11" i="26"/>
  <c r="E12" i="26"/>
  <c r="E13" i="26"/>
  <c r="E14" i="26"/>
  <c r="E15" i="26"/>
  <c r="E16" i="26"/>
  <c r="E17" i="26"/>
  <c r="E19" i="26"/>
  <c r="E20" i="26"/>
  <c r="E21" i="26"/>
  <c r="E23" i="26"/>
  <c r="E24" i="26"/>
  <c r="E25" i="26"/>
  <c r="E26" i="26"/>
  <c r="E5" i="26"/>
  <c r="E7" i="26" s="1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5" i="23"/>
  <c r="E7" i="23" s="1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8" i="22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8" i="21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5" i="18"/>
  <c r="E7" i="18" s="1"/>
  <c r="E8" i="11"/>
  <c r="E9" i="11"/>
  <c r="E10" i="11"/>
  <c r="E11" i="11"/>
  <c r="E12" i="11"/>
  <c r="E13" i="11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8" i="16"/>
  <c r="E8" i="10"/>
  <c r="E9" i="10"/>
  <c r="E10" i="10"/>
  <c r="E11" i="10"/>
  <c r="E12" i="10"/>
  <c r="E13" i="10"/>
  <c r="E14" i="10"/>
  <c r="E16" i="10"/>
  <c r="E17" i="10"/>
  <c r="E18" i="10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5" i="9"/>
  <c r="E7" i="9" s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5" i="2"/>
  <c r="E7" i="2" s="1"/>
  <c r="E8" i="5"/>
  <c r="E9" i="5"/>
  <c r="E10" i="5"/>
  <c r="E11" i="5"/>
  <c r="E12" i="5"/>
  <c r="E13" i="5"/>
  <c r="E14" i="5"/>
  <c r="E15" i="5"/>
  <c r="E16" i="5"/>
  <c r="E5" i="5"/>
  <c r="E7" i="5" s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8" i="4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8" i="3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5" i="8"/>
  <c r="E7" i="8" s="1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5" i="6"/>
  <c r="E7" i="6" s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10" i="1"/>
  <c r="E19" i="11" l="1"/>
  <c r="E23" i="18"/>
  <c r="E24" i="18" s="1"/>
  <c r="E27" i="26"/>
  <c r="E28" i="26" s="1"/>
  <c r="E27" i="20"/>
  <c r="E28" i="20" s="1"/>
  <c r="E26" i="19"/>
  <c r="E27" i="19" s="1"/>
  <c r="E28" i="16"/>
  <c r="E29" i="16" s="1"/>
  <c r="E29" i="9"/>
  <c r="E30" i="9" s="1"/>
  <c r="E28" i="2"/>
  <c r="E29" i="2" s="1"/>
  <c r="E17" i="5"/>
  <c r="E18" i="5" s="1"/>
  <c r="E41" i="8"/>
  <c r="E42" i="8" s="1"/>
  <c r="E26" i="23"/>
  <c r="E27" i="23" s="1"/>
  <c r="E20" i="11"/>
  <c r="E19" i="10"/>
  <c r="E20" i="10" s="1"/>
  <c r="E39" i="6"/>
  <c r="E40" i="6" s="1"/>
  <c r="E27" i="3"/>
  <c r="E28" i="3" s="1"/>
  <c r="E26" i="22"/>
  <c r="E27" i="22" s="1"/>
  <c r="E22" i="21"/>
  <c r="E23" i="21" s="1"/>
  <c r="E8" i="1"/>
  <c r="E26" i="1"/>
  <c r="E27" i="1" s="1"/>
</calcChain>
</file>

<file path=xl/sharedStrings.xml><?xml version="1.0" encoding="utf-8"?>
<sst xmlns="http://schemas.openxmlformats.org/spreadsheetml/2006/main" count="567" uniqueCount="157">
  <si>
    <t>№</t>
  </si>
  <si>
    <t>п.п.</t>
  </si>
  <si>
    <t>Наименование</t>
  </si>
  <si>
    <t>Кол-во</t>
  </si>
  <si>
    <t>шт</t>
  </si>
  <si>
    <t>Цена, руб</t>
  </si>
  <si>
    <t>Сумма, руб</t>
  </si>
  <si>
    <t>Разборка, дефектовка гидронасоса</t>
  </si>
  <si>
    <t>Распределитель R</t>
  </si>
  <si>
    <t>Прижимная пластина</t>
  </si>
  <si>
    <t>Тарельчатая пружина</t>
  </si>
  <si>
    <t>Поворотная плита</t>
  </si>
  <si>
    <t>Седло подшипника</t>
  </si>
  <si>
    <t>Комплект РТИ</t>
  </si>
  <si>
    <t xml:space="preserve">Вал </t>
  </si>
  <si>
    <t>Корпус насоса</t>
  </si>
  <si>
    <t>Сборка, помывка гидронасоса и испытане на стенде</t>
  </si>
  <si>
    <t>Поршень с пятой</t>
  </si>
  <si>
    <t>Прижимная пластина с шарниром</t>
  </si>
  <si>
    <t>Стальное кольцо шарнира</t>
  </si>
  <si>
    <t>Витая пружина</t>
  </si>
  <si>
    <t>Подшипник скольжения</t>
  </si>
  <si>
    <t xml:space="preserve">Подшипник передний </t>
  </si>
  <si>
    <t>Подшипник задний</t>
  </si>
  <si>
    <t>Сервопоршень max</t>
  </si>
  <si>
    <t>Распределитель L</t>
  </si>
  <si>
    <t>Присоединительная плита</t>
  </si>
  <si>
    <t>Блок цилиндров</t>
  </si>
  <si>
    <t>Распределительная плита L</t>
  </si>
  <si>
    <t>Крепление прижимной пластины</t>
  </si>
  <si>
    <t>Манжетная крышка</t>
  </si>
  <si>
    <t>Винт крепления пластины.</t>
  </si>
  <si>
    <t>Втулка блока цилиндров</t>
  </si>
  <si>
    <t xml:space="preserve">Распределительная плита </t>
  </si>
  <si>
    <t>Золотниковая пара</t>
  </si>
  <si>
    <t>Задняя плита (регулятор)</t>
  </si>
  <si>
    <t xml:space="preserve">Сервопоршень </t>
  </si>
  <si>
    <t>Пружина сервопоршеня</t>
  </si>
  <si>
    <t>Стопорное кольцо</t>
  </si>
  <si>
    <t xml:space="preserve">Корпус </t>
  </si>
  <si>
    <t>Золотник управления</t>
  </si>
  <si>
    <t xml:space="preserve">Подшипник </t>
  </si>
  <si>
    <t>Прижимная пружина</t>
  </si>
  <si>
    <t xml:space="preserve">Прижимная пластина </t>
  </si>
  <si>
    <t>Сферическая шайба</t>
  </si>
  <si>
    <t xml:space="preserve">Штифт </t>
  </si>
  <si>
    <t>Пружина сервопоршня</t>
  </si>
  <si>
    <t xml:space="preserve">Регулятор </t>
  </si>
  <si>
    <t>Распределитель</t>
  </si>
  <si>
    <t xml:space="preserve">Сервопоршень min </t>
  </si>
  <si>
    <t>Распределительная плита R</t>
  </si>
  <si>
    <t>Сухарь (ползунок)</t>
  </si>
  <si>
    <t>Регулирующий поршень</t>
  </si>
  <si>
    <t>Крышка регулирующего поршня лев</t>
  </si>
  <si>
    <t>Крышка регулирующего поршня прав</t>
  </si>
  <si>
    <t>Управление</t>
  </si>
  <si>
    <t>Клапан подпитки</t>
  </si>
  <si>
    <t>Клапан CAT OFF</t>
  </si>
  <si>
    <t>Насос подпитки</t>
  </si>
  <si>
    <t>Вал насоса подпитки</t>
  </si>
  <si>
    <t>Шпонка вала насоса подпитки</t>
  </si>
  <si>
    <t>Предохранительные клапана</t>
  </si>
  <si>
    <t>Группа вращения</t>
  </si>
  <si>
    <t>Комплект уплотнений</t>
  </si>
  <si>
    <t>Манжета вала</t>
  </si>
  <si>
    <t>Шарнир</t>
  </si>
  <si>
    <t>Стойка</t>
  </si>
  <si>
    <t>Поршень max</t>
  </si>
  <si>
    <t>Вал</t>
  </si>
  <si>
    <t>Малый подшипник вала</t>
  </si>
  <si>
    <t>Большой подшипник вала</t>
  </si>
  <si>
    <t>Регулятор ED</t>
  </si>
  <si>
    <t>Блок цилиндров+ведомая шестерня</t>
  </si>
  <si>
    <t xml:space="preserve">Поршень </t>
  </si>
  <si>
    <t xml:space="preserve">Распределитель </t>
  </si>
  <si>
    <t>Подшипник конический малый с обоймой</t>
  </si>
  <si>
    <t xml:space="preserve">Подшипник конический большой с обоймой </t>
  </si>
  <si>
    <t>Регулировочные прокладки</t>
  </si>
  <si>
    <t>Ротор</t>
  </si>
  <si>
    <t>Статор</t>
  </si>
  <si>
    <t>Пластина</t>
  </si>
  <si>
    <t xml:space="preserve">Пружины </t>
  </si>
  <si>
    <t xml:space="preserve">Манжета </t>
  </si>
  <si>
    <t>Монтажный фланец</t>
  </si>
  <si>
    <t>Штифт</t>
  </si>
  <si>
    <t>Опорное уплотнение</t>
  </si>
  <si>
    <t>Уплотнение</t>
  </si>
  <si>
    <t>Блок втулок</t>
  </si>
  <si>
    <t>Ведущая шестерня</t>
  </si>
  <si>
    <t>Ведомая шестерня</t>
  </si>
  <si>
    <t>Уплотнительное кольцо</t>
  </si>
  <si>
    <t>Задняя крышка</t>
  </si>
  <si>
    <t>Болт</t>
  </si>
  <si>
    <t>Ведущая шестерня 1</t>
  </si>
  <si>
    <t>Ведомая шестерня 1</t>
  </si>
  <si>
    <t>Ведущая шестерня 2</t>
  </si>
  <si>
    <t>Ведомая шестерня 2</t>
  </si>
  <si>
    <t>Переходной вал</t>
  </si>
  <si>
    <t>Корпус насоса 1</t>
  </si>
  <si>
    <t>Корпус насоса 2</t>
  </si>
  <si>
    <t>Подшипник</t>
  </si>
  <si>
    <t>Корпус передний</t>
  </si>
  <si>
    <t>Винт крепления распределителя</t>
  </si>
  <si>
    <t>Пружина внутрения</t>
  </si>
  <si>
    <t>Пружина наружняя</t>
  </si>
  <si>
    <t>Пластина ротора</t>
  </si>
  <si>
    <t>Пластина статора</t>
  </si>
  <si>
    <t xml:space="preserve">Пружина пластины статора </t>
  </si>
  <si>
    <t>Корпус задний</t>
  </si>
  <si>
    <t>Крышка заднего корпуса</t>
  </si>
  <si>
    <t>Крышка переднего корпуса</t>
  </si>
  <si>
    <t>Карданный вал</t>
  </si>
  <si>
    <t>Перечень и стоимость непосредственно услуги</t>
  </si>
  <si>
    <t>Перечень и стоимость ЗИП</t>
  </si>
  <si>
    <t>Центральный шип</t>
  </si>
  <si>
    <t>Сфера</t>
  </si>
  <si>
    <t>Роликовый подшипник</t>
  </si>
  <si>
    <t>Плита скольжения НШ</t>
  </si>
  <si>
    <t>Сервопоршень</t>
  </si>
  <si>
    <t>Востановление ведущего вала</t>
  </si>
  <si>
    <t>Востановление сервопоршня</t>
  </si>
  <si>
    <t>Востановление крышки регулятора</t>
  </si>
  <si>
    <t>Вал востановление</t>
  </si>
  <si>
    <t>Вал востановленный</t>
  </si>
  <si>
    <t>Вал новый</t>
  </si>
  <si>
    <t>Крышка регулятора востановление</t>
  </si>
  <si>
    <t>Задняя плита (регулятор) востановление</t>
  </si>
  <si>
    <t>Блок поршней притирка</t>
  </si>
  <si>
    <t>Распределитель М притирка</t>
  </si>
  <si>
    <t xml:space="preserve">Распределитель L притирка </t>
  </si>
  <si>
    <t>Вал шлифовка</t>
  </si>
  <si>
    <t xml:space="preserve">Упор </t>
  </si>
  <si>
    <t>Общая стоимость, руб. без НДС:</t>
  </si>
  <si>
    <t>ИТОГО работы:</t>
  </si>
  <si>
    <t>ИТОГО ЗИП:</t>
  </si>
  <si>
    <t>Итого работы</t>
  </si>
  <si>
    <t>Итого ЗИП</t>
  </si>
  <si>
    <t>Насос Bosch Rexroth A11VLO190DRS/11L-NSD12K02R</t>
  </si>
  <si>
    <t>Насос Bosch Rexroth A4VG250EP4DT1/32R-NSD10F011DH</t>
  </si>
  <si>
    <t>ИТОГО ЗИП</t>
  </si>
  <si>
    <t>ИТОГО работы</t>
  </si>
  <si>
    <t>Насос Bosch Rexroth A4VG180EP4DT1/32L-NSD02F041DP</t>
  </si>
  <si>
    <t>Насос Parker P1018PS06SLM5BC00E0200000</t>
  </si>
  <si>
    <t>Насос Parker P1075PS01SLM5BC00100A0000</t>
  </si>
  <si>
    <t>Мотор Bosch Rexroth A6VM215HP6D10001C/71MWVOS4A2200-Y</t>
  </si>
  <si>
    <t>Мотор Bosch Rexroth A6VM140HD2D/63W-VZB020B</t>
  </si>
  <si>
    <t>Насос Bosch Rexroth A10V 0 45ED 72/52L -VSC12K01P</t>
  </si>
  <si>
    <t>Мотор F12-030-MF-CV-K-000-0000-P0</t>
  </si>
  <si>
    <t>Насос Sauer Danfoss LRR025CPC12NNNNN3C2NGA6NKNANNNNNN</t>
  </si>
  <si>
    <t>Мотор Parker M5BF 045 WN02 B1M 00000</t>
  </si>
  <si>
    <t>Насос Sauer Danfoss 90R250KA5BC80 S3C8 J03 NNN 424224</t>
  </si>
  <si>
    <t>Насос Geartek D3525L</t>
  </si>
  <si>
    <t>Насос Sauer Danfoss 90L130 HF5BC80D3C8 L01 GBA 323224</t>
  </si>
  <si>
    <t>Насос Vickers PVQ13 A2R SS1S 20 C14</t>
  </si>
  <si>
    <t>Насос Parker PGP 365</t>
  </si>
  <si>
    <t>Гидромотор TESCO 8641</t>
  </si>
  <si>
    <t>Гидромотор Sauer Danfoss 51V160AF1NTAC2LNG0ABA080AANN00B5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</si>
</sst>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wrapText="1" shrinkToFit="1"/>
    </xf>
    <xf numFmtId="0" fontId="3" fillId="2" borderId="1" xfId="0" applyFont="1" applyFill="1" applyBorder="1" applyAlignment="1">
      <alignment wrapText="1" shrinkToFit="1"/>
    </xf>
    <xf numFmtId="4" fontId="3" fillId="0" borderId="3" xfId="0" applyNumberFormat="1" applyFont="1" applyBorder="1" applyAlignment="1">
      <alignment horizontal="center" wrapText="1" shrinkToFit="1"/>
    </xf>
    <xf numFmtId="4" fontId="3" fillId="0" borderId="5" xfId="0" applyNumberFormat="1" applyFont="1" applyBorder="1" applyAlignment="1">
      <alignment horizontal="center" wrapText="1" shrinkToFit="1"/>
    </xf>
    <xf numFmtId="4" fontId="4" fillId="0" borderId="9" xfId="0" applyNumberFormat="1" applyFont="1" applyBorder="1" applyAlignment="1">
      <alignment horizontal="center" wrapText="1" shrinkToFit="1"/>
    </xf>
    <xf numFmtId="0" fontId="3" fillId="0" borderId="1" xfId="0" applyFont="1" applyBorder="1" applyAlignment="1">
      <alignment wrapText="1" shrinkToFit="1"/>
    </xf>
    <xf numFmtId="4" fontId="3" fillId="0" borderId="2" xfId="0" applyNumberFormat="1" applyFont="1" applyBorder="1" applyAlignment="1">
      <alignment horizontal="center" wrapText="1" shrinkToFit="1"/>
    </xf>
    <xf numFmtId="4" fontId="4" fillId="0" borderId="9" xfId="0" applyNumberFormat="1" applyFont="1" applyFill="1" applyBorder="1" applyAlignment="1">
      <alignment horizontal="center" wrapText="1" shrinkToFit="1"/>
    </xf>
    <xf numFmtId="4" fontId="3" fillId="0" borderId="0" xfId="0" applyNumberFormat="1" applyFont="1"/>
    <xf numFmtId="0" fontId="3" fillId="2" borderId="3" xfId="0" applyFont="1" applyFill="1" applyBorder="1" applyAlignment="1">
      <alignment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wrapText="1" shrinkToFit="1"/>
    </xf>
    <xf numFmtId="4" fontId="3" fillId="0" borderId="16" xfId="0" applyNumberFormat="1" applyFont="1" applyBorder="1" applyAlignment="1">
      <alignment horizont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wrapText="1" shrinkToFit="1"/>
    </xf>
    <xf numFmtId="4" fontId="3" fillId="0" borderId="27" xfId="0" applyNumberFormat="1" applyFont="1" applyBorder="1" applyAlignment="1">
      <alignment horizontal="center" wrapText="1" shrinkToFit="1"/>
    </xf>
    <xf numFmtId="0" fontId="3" fillId="0" borderId="3" xfId="0" applyFont="1" applyBorder="1" applyAlignment="1">
      <alignment wrapText="1" shrinkToFit="1"/>
    </xf>
    <xf numFmtId="0" fontId="3" fillId="2" borderId="15" xfId="0" applyFont="1" applyFill="1" applyBorder="1" applyAlignment="1">
      <alignment wrapText="1" shrinkToFit="1"/>
    </xf>
    <xf numFmtId="4" fontId="3" fillId="0" borderId="15" xfId="0" applyNumberFormat="1" applyFont="1" applyBorder="1" applyAlignment="1">
      <alignment horizontal="center" wrapText="1" shrinkToFit="1"/>
    </xf>
    <xf numFmtId="4" fontId="3" fillId="0" borderId="28" xfId="0" applyNumberFormat="1" applyFont="1" applyBorder="1" applyAlignment="1">
      <alignment horizont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4" fontId="3" fillId="0" borderId="29" xfId="0" applyNumberFormat="1" applyFont="1" applyBorder="1" applyAlignment="1">
      <alignment horizontal="center" wrapText="1" shrinkToFit="1"/>
    </xf>
    <xf numFmtId="0" fontId="3" fillId="2" borderId="21" xfId="0" applyFont="1" applyFill="1" applyBorder="1" applyAlignment="1">
      <alignment wrapText="1" shrinkToFit="1"/>
    </xf>
    <xf numFmtId="4" fontId="4" fillId="0" borderId="31" xfId="0" applyNumberFormat="1" applyFont="1" applyFill="1" applyBorder="1" applyAlignment="1">
      <alignment horizontal="center" wrapText="1" shrinkToFit="1"/>
    </xf>
    <xf numFmtId="0" fontId="3" fillId="0" borderId="15" xfId="0" applyFont="1" applyBorder="1" applyAlignment="1">
      <alignment wrapText="1" shrinkToFit="1"/>
    </xf>
    <xf numFmtId="4" fontId="3" fillId="0" borderId="18" xfId="0" applyNumberFormat="1" applyFont="1" applyBorder="1" applyAlignment="1">
      <alignment horizontal="center" wrapText="1" shrinkToFit="1"/>
    </xf>
    <xf numFmtId="0" fontId="3" fillId="0" borderId="21" xfId="0" applyFont="1" applyBorder="1" applyAlignment="1">
      <alignment wrapText="1" shrinkToFit="1"/>
    </xf>
    <xf numFmtId="4" fontId="3" fillId="0" borderId="26" xfId="0" applyNumberFormat="1" applyFont="1" applyBorder="1" applyAlignment="1">
      <alignment horizontal="center" wrapText="1" shrinkToFit="1"/>
    </xf>
    <xf numFmtId="0" fontId="3" fillId="0" borderId="32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wrapText="1" shrinkToFit="1"/>
    </xf>
    <xf numFmtId="0" fontId="3" fillId="0" borderId="5" xfId="0" applyFont="1" applyBorder="1" applyAlignment="1">
      <alignment horizontal="center" vertical="center" wrapText="1" shrinkToFit="1"/>
    </xf>
    <xf numFmtId="4" fontId="4" fillId="0" borderId="34" xfId="0" applyNumberFormat="1" applyFont="1" applyBorder="1" applyAlignment="1">
      <alignment horizontal="center" wrapText="1" shrinkToFit="1"/>
    </xf>
    <xf numFmtId="4" fontId="4" fillId="0" borderId="9" xfId="0" applyNumberFormat="1" applyFont="1" applyBorder="1"/>
    <xf numFmtId="42" fontId="3" fillId="0" borderId="1" xfId="2" applyFont="1" applyBorder="1" applyAlignment="1">
      <alignment horizontal="center" wrapText="1" shrinkToFit="1"/>
    </xf>
    <xf numFmtId="42" fontId="3" fillId="0" borderId="1" xfId="2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2" borderId="11" xfId="0" applyFont="1" applyFill="1" applyBorder="1" applyAlignment="1">
      <alignment wrapText="1" shrinkToFit="1"/>
    </xf>
    <xf numFmtId="0" fontId="3" fillId="0" borderId="11" xfId="0" applyFont="1" applyBorder="1" applyAlignment="1">
      <alignment horizontal="center" vertical="center" wrapText="1" shrinkToFit="1"/>
    </xf>
    <xf numFmtId="42" fontId="4" fillId="0" borderId="12" xfId="2" applyFont="1" applyBorder="1" applyAlignment="1">
      <alignment horizontal="center" wrapText="1" shrinkToFit="1"/>
    </xf>
    <xf numFmtId="42" fontId="3" fillId="0" borderId="3" xfId="2" applyFont="1" applyBorder="1" applyAlignment="1">
      <alignment horizont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42" fontId="4" fillId="0" borderId="9" xfId="2" applyFont="1" applyBorder="1" applyAlignment="1">
      <alignment horizontal="center" wrapText="1" shrinkToFit="1"/>
    </xf>
    <xf numFmtId="42" fontId="3" fillId="0" borderId="0" xfId="2" applyFont="1" applyAlignment="1">
      <alignment horizontal="center"/>
    </xf>
    <xf numFmtId="42" fontId="3" fillId="0" borderId="2" xfId="2" applyFont="1" applyBorder="1" applyAlignment="1">
      <alignment horizontal="center" vertical="center" wrapText="1" shrinkToFit="1"/>
    </xf>
    <xf numFmtId="42" fontId="4" fillId="0" borderId="0" xfId="0" applyNumberFormat="1" applyFont="1"/>
    <xf numFmtId="0" fontId="3" fillId="0" borderId="1" xfId="0" applyFont="1" applyBorder="1" applyAlignment="1">
      <alignment horizontal="center" wrapText="1" shrinkToFit="1"/>
    </xf>
    <xf numFmtId="4" fontId="3" fillId="0" borderId="1" xfId="0" applyNumberFormat="1" applyFont="1" applyBorder="1" applyAlignment="1">
      <alignment horizontal="center" wrapText="1" shrinkToFit="1"/>
    </xf>
    <xf numFmtId="4" fontId="3" fillId="0" borderId="1" xfId="2" applyNumberFormat="1" applyFont="1" applyBorder="1" applyAlignment="1">
      <alignment horizontal="center" wrapText="1" shrinkToFit="1"/>
    </xf>
    <xf numFmtId="4" fontId="3" fillId="0" borderId="1" xfId="2" applyNumberFormat="1" applyFont="1" applyBorder="1" applyAlignment="1">
      <alignment horizontal="center" vertical="center" wrapText="1" shrinkToFit="1"/>
    </xf>
    <xf numFmtId="4" fontId="4" fillId="0" borderId="1" xfId="2" applyNumberFormat="1" applyFont="1" applyBorder="1" applyAlignment="1">
      <alignment horizontal="center" wrapText="1" shrinkToFit="1"/>
    </xf>
    <xf numFmtId="4" fontId="3" fillId="0" borderId="1" xfId="0" applyNumberFormat="1" applyFont="1" applyBorder="1" applyAlignment="1">
      <alignment wrapText="1" shrinkToFit="1"/>
    </xf>
    <xf numFmtId="0" fontId="3" fillId="0" borderId="1" xfId="0" applyFont="1" applyBorder="1"/>
    <xf numFmtId="4" fontId="3" fillId="0" borderId="1" xfId="0" applyNumberFormat="1" applyFont="1" applyFill="1" applyBorder="1" applyAlignment="1">
      <alignment wrapText="1" shrinkToFit="1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wrapText="1" shrinkToFit="1"/>
    </xf>
    <xf numFmtId="42" fontId="3" fillId="0" borderId="2" xfId="2" applyFont="1" applyBorder="1" applyAlignment="1">
      <alignment horizontal="center" wrapText="1" shrinkToFit="1"/>
    </xf>
    <xf numFmtId="0" fontId="3" fillId="0" borderId="16" xfId="0" applyFont="1" applyBorder="1" applyAlignment="1">
      <alignment horizontal="center" wrapText="1" shrinkToFit="1"/>
    </xf>
    <xf numFmtId="0" fontId="3" fillId="0" borderId="18" xfId="0" applyFont="1" applyBorder="1" applyAlignment="1">
      <alignment horizontal="center" wrapText="1" shrinkToFit="1"/>
    </xf>
    <xf numFmtId="42" fontId="3" fillId="0" borderId="19" xfId="2" applyFont="1" applyBorder="1" applyAlignment="1">
      <alignment horizont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42" fontId="3" fillId="0" borderId="24" xfId="2" applyFont="1" applyBorder="1" applyAlignment="1">
      <alignment horizontal="center" wrapText="1" shrinkToFit="1"/>
    </xf>
    <xf numFmtId="42" fontId="3" fillId="0" borderId="12" xfId="2" applyFont="1" applyBorder="1" applyAlignment="1">
      <alignment horizontal="center" wrapText="1" shrinkToFit="1"/>
    </xf>
    <xf numFmtId="0" fontId="3" fillId="0" borderId="25" xfId="0" applyFont="1" applyBorder="1" applyAlignment="1">
      <alignment horizontal="center" vertical="center" wrapText="1" shrinkToFit="1"/>
    </xf>
    <xf numFmtId="42" fontId="3" fillId="0" borderId="18" xfId="2" applyFont="1" applyBorder="1" applyAlignment="1">
      <alignment horizontal="center" wrapText="1" shrinkToFit="1"/>
    </xf>
    <xf numFmtId="42" fontId="3" fillId="0" borderId="21" xfId="2" applyFont="1" applyBorder="1" applyAlignment="1">
      <alignment horizontal="center" wrapText="1" shrinkToFit="1"/>
    </xf>
    <xf numFmtId="42" fontId="3" fillId="0" borderId="22" xfId="2" applyFont="1" applyBorder="1" applyAlignment="1">
      <alignment horizontal="center" wrapText="1" shrinkToFit="1"/>
    </xf>
    <xf numFmtId="42" fontId="3" fillId="0" borderId="9" xfId="2" applyFont="1" applyBorder="1" applyAlignment="1">
      <alignment horizontal="center"/>
    </xf>
    <xf numFmtId="42" fontId="4" fillId="0" borderId="9" xfId="0" applyNumberFormat="1" applyFont="1" applyBorder="1"/>
    <xf numFmtId="44" fontId="3" fillId="0" borderId="3" xfId="1" applyFont="1" applyBorder="1" applyAlignment="1">
      <alignment horizontal="center" wrapText="1" shrinkToFit="1"/>
    </xf>
    <xf numFmtId="42" fontId="3" fillId="0" borderId="5" xfId="2" applyFont="1" applyBorder="1" applyAlignment="1">
      <alignment horizontal="center" wrapText="1" shrinkToFit="1"/>
    </xf>
    <xf numFmtId="44" fontId="3" fillId="0" borderId="5" xfId="1" applyFont="1" applyBorder="1" applyAlignment="1">
      <alignment horizontal="center" wrapText="1" shrinkToFit="1"/>
    </xf>
    <xf numFmtId="44" fontId="4" fillId="0" borderId="12" xfId="1" applyFont="1" applyBorder="1" applyAlignment="1">
      <alignment horizontal="center" wrapText="1" shrinkToFit="1"/>
    </xf>
    <xf numFmtId="44" fontId="4" fillId="0" borderId="0" xfId="1" applyFont="1" applyAlignment="1">
      <alignment horizontal="center"/>
    </xf>
    <xf numFmtId="4" fontId="3" fillId="0" borderId="12" xfId="0" applyNumberFormat="1" applyFont="1" applyBorder="1" applyAlignment="1">
      <alignment horizontal="center" wrapText="1" shrinkToFit="1"/>
    </xf>
    <xf numFmtId="0" fontId="3" fillId="0" borderId="2" xfId="0" applyFont="1" applyBorder="1" applyAlignment="1">
      <alignment wrapText="1" shrinkToFit="1"/>
    </xf>
    <xf numFmtId="0" fontId="3" fillId="0" borderId="35" xfId="0" applyFont="1" applyBorder="1"/>
    <xf numFmtId="0" fontId="3" fillId="0" borderId="36" xfId="0" applyFont="1" applyBorder="1"/>
    <xf numFmtId="4" fontId="3" fillId="0" borderId="12" xfId="0" applyNumberFormat="1" applyFont="1" applyFill="1" applyBorder="1" applyAlignment="1">
      <alignment horizontal="center" wrapText="1" shrinkToFit="1"/>
    </xf>
    <xf numFmtId="3" fontId="3" fillId="0" borderId="1" xfId="0" applyNumberFormat="1" applyFont="1" applyBorder="1" applyAlignment="1">
      <alignment horizontal="center" wrapText="1" shrinkToFit="1"/>
    </xf>
    <xf numFmtId="3" fontId="3" fillId="0" borderId="2" xfId="0" applyNumberFormat="1" applyFont="1" applyBorder="1" applyAlignment="1">
      <alignment horizontal="center" wrapText="1" shrinkToFit="1"/>
    </xf>
    <xf numFmtId="4" fontId="4" fillId="0" borderId="0" xfId="2" applyNumberFormat="1" applyFont="1" applyAlignment="1">
      <alignment horizontal="center"/>
    </xf>
    <xf numFmtId="0" fontId="3" fillId="0" borderId="5" xfId="0" applyFont="1" applyFill="1" applyBorder="1" applyAlignment="1">
      <alignment horizontal="center" wrapText="1" shrinkToFit="1"/>
    </xf>
    <xf numFmtId="4" fontId="4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 shrinkToFit="1"/>
    </xf>
    <xf numFmtId="4" fontId="4" fillId="0" borderId="5" xfId="0" applyNumberFormat="1" applyFont="1" applyFill="1" applyBorder="1" applyAlignment="1">
      <alignment wrapText="1" shrinkToFit="1"/>
    </xf>
    <xf numFmtId="0" fontId="4" fillId="0" borderId="9" xfId="0" applyFont="1" applyBorder="1" applyAlignment="1">
      <alignment horizontal="center" wrapText="1" shrinkToFit="1"/>
    </xf>
    <xf numFmtId="4" fontId="3" fillId="0" borderId="5" xfId="0" applyNumberFormat="1" applyFont="1" applyFill="1" applyBorder="1" applyAlignment="1">
      <alignment horizontal="center" wrapText="1" shrinkToFit="1"/>
    </xf>
    <xf numFmtId="4" fontId="4" fillId="0" borderId="5" xfId="0" applyNumberFormat="1" applyFont="1" applyFill="1" applyBorder="1" applyAlignment="1">
      <alignment horizontal="center" wrapText="1" shrinkToFit="1"/>
    </xf>
    <xf numFmtId="4" fontId="4" fillId="0" borderId="3" xfId="0" applyNumberFormat="1" applyFont="1" applyBorder="1" applyAlignment="1">
      <alignment horizontal="center" wrapText="1" shrinkToFit="1"/>
    </xf>
    <xf numFmtId="4" fontId="3" fillId="0" borderId="2" xfId="0" applyNumberFormat="1" applyFont="1" applyBorder="1" applyAlignment="1">
      <alignment wrapText="1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2" fontId="3" fillId="0" borderId="1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2" fontId="4" fillId="0" borderId="1" xfId="2" applyFont="1" applyBorder="1" applyAlignment="1">
      <alignment vertical="center"/>
    </xf>
    <xf numFmtId="42" fontId="3" fillId="0" borderId="1" xfId="2" applyFont="1" applyBorder="1" applyAlignment="1">
      <alignment horizontal="center"/>
    </xf>
    <xf numFmtId="0" fontId="3" fillId="0" borderId="0" xfId="0" applyFont="1" applyAlignment="1">
      <alignment wrapText="1" shrinkToFit="1"/>
    </xf>
    <xf numFmtId="42" fontId="4" fillId="0" borderId="1" xfId="2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 shrinkToFit="1"/>
    </xf>
    <xf numFmtId="42" fontId="4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2" fontId="4" fillId="0" borderId="11" xfId="2" applyFont="1" applyBorder="1" applyAlignment="1">
      <alignment horizontal="center" wrapText="1" shrinkToFit="1"/>
    </xf>
    <xf numFmtId="42" fontId="4" fillId="0" borderId="0" xfId="2" applyFont="1" applyBorder="1" applyAlignment="1">
      <alignment horizontal="center" wrapText="1" shrinkToFit="1"/>
    </xf>
    <xf numFmtId="42" fontId="4" fillId="0" borderId="1" xfId="2" applyFont="1" applyBorder="1" applyAlignment="1">
      <alignment horizontal="center" wrapText="1" shrinkToFit="1"/>
    </xf>
    <xf numFmtId="0" fontId="4" fillId="0" borderId="0" xfId="0" applyFont="1" applyAlignment="1">
      <alignment horizontal="right"/>
    </xf>
    <xf numFmtId="42" fontId="4" fillId="0" borderId="1" xfId="2" applyFont="1" applyBorder="1" applyAlignment="1">
      <alignment horizontal="center" vertical="center"/>
    </xf>
    <xf numFmtId="42" fontId="4" fillId="0" borderId="0" xfId="2" applyFont="1" applyBorder="1" applyAlignment="1">
      <alignment horizontal="center"/>
    </xf>
    <xf numFmtId="42" fontId="4" fillId="0" borderId="12" xfId="2" applyFont="1" applyFill="1" applyBorder="1" applyAlignment="1">
      <alignment horizontal="center" wrapText="1" shrinkToFit="1"/>
    </xf>
    <xf numFmtId="4" fontId="4" fillId="0" borderId="3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right"/>
    </xf>
    <xf numFmtId="42" fontId="3" fillId="0" borderId="0" xfId="2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0" fontId="4" fillId="0" borderId="0" xfId="0" applyFont="1"/>
    <xf numFmtId="42" fontId="4" fillId="0" borderId="0" xfId="2" applyFont="1" applyAlignment="1">
      <alignment horizontal="center"/>
    </xf>
    <xf numFmtId="0" fontId="4" fillId="0" borderId="38" xfId="0" applyFont="1" applyBorder="1" applyAlignment="1">
      <alignment horizontal="right"/>
    </xf>
    <xf numFmtId="0" fontId="4" fillId="0" borderId="38" xfId="0" applyFont="1" applyBorder="1" applyAlignment="1">
      <alignment horizontal="center"/>
    </xf>
    <xf numFmtId="0" fontId="4" fillId="0" borderId="30" xfId="0" applyFont="1" applyBorder="1" applyAlignment="1">
      <alignment horizontal="center" wrapText="1" shrinkToFit="1"/>
    </xf>
    <xf numFmtId="42" fontId="4" fillId="0" borderId="3" xfId="2" applyFont="1" applyFill="1" applyBorder="1" applyAlignment="1">
      <alignment horizontal="center" wrapText="1" shrinkToFit="1"/>
    </xf>
    <xf numFmtId="44" fontId="4" fillId="0" borderId="9" xfId="0" applyNumberFormat="1" applyFont="1" applyBorder="1" applyAlignment="1">
      <alignment horizontal="center"/>
    </xf>
    <xf numFmtId="4" fontId="3" fillId="0" borderId="19" xfId="0" applyNumberFormat="1" applyFont="1" applyBorder="1" applyAlignment="1">
      <alignment horizontal="center" wrapText="1" shrinkToFit="1"/>
    </xf>
    <xf numFmtId="4" fontId="3" fillId="0" borderId="22" xfId="0" applyNumberFormat="1" applyFont="1" applyBorder="1" applyAlignment="1">
      <alignment horizontal="center" wrapText="1" shrinkToFit="1"/>
    </xf>
    <xf numFmtId="4" fontId="3" fillId="0" borderId="9" xfId="0" applyNumberFormat="1" applyFont="1" applyFill="1" applyBorder="1" applyAlignment="1">
      <alignment horizontal="center" wrapText="1" shrinkToFit="1"/>
    </xf>
    <xf numFmtId="4" fontId="4" fillId="0" borderId="9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 wrapText="1" shrinkToFit="1"/>
    </xf>
    <xf numFmtId="0" fontId="4" fillId="0" borderId="0" xfId="0" applyFont="1" applyAlignment="1">
      <alignment horizontal="right"/>
    </xf>
    <xf numFmtId="0" fontId="4" fillId="0" borderId="36" xfId="0" applyFont="1" applyBorder="1" applyAlignment="1">
      <alignment horizontal="center"/>
    </xf>
    <xf numFmtId="0" fontId="4" fillId="0" borderId="11" xfId="0" applyFont="1" applyBorder="1" applyAlignment="1">
      <alignment horizontal="center" wrapText="1" shrinkToFit="1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3" fontId="4" fillId="0" borderId="11" xfId="0" applyNumberFormat="1" applyFont="1" applyBorder="1" applyAlignment="1">
      <alignment horizontal="center" wrapText="1" shrinkToFit="1"/>
    </xf>
    <xf numFmtId="42" fontId="4" fillId="0" borderId="6" xfId="2" applyFont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wrapText="1" shrinkToFit="1"/>
    </xf>
    <xf numFmtId="0" fontId="4" fillId="0" borderId="1" xfId="0" applyFont="1" applyFill="1" applyBorder="1" applyAlignment="1">
      <alignment horizontal="center" wrapText="1" shrinkToFit="1"/>
    </xf>
    <xf numFmtId="4" fontId="4" fillId="0" borderId="1" xfId="0" applyNumberFormat="1" applyFont="1" applyFill="1" applyBorder="1" applyAlignment="1">
      <alignment horizontal="center" wrapText="1" shrinkToFit="1"/>
    </xf>
    <xf numFmtId="4" fontId="3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38" xfId="0" applyNumberFormat="1" applyFont="1" applyBorder="1" applyAlignment="1">
      <alignment horizontal="center"/>
    </xf>
  </cellXfs>
  <cellStyles count="3">
    <cellStyle name="Денежный" xfId="1" builtinId="4"/>
    <cellStyle name="Денежный [0]" xfId="2" builtin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workbookViewId="0">
      <selection activeCell="B27" sqref="B27:D27"/>
    </sheetView>
  </sheetViews>
  <sheetFormatPr defaultRowHeight="13.8" x14ac:dyDescent="0.25"/>
  <cols>
    <col min="1" max="1" width="9.109375" style="101"/>
    <col min="2" max="2" width="36.6640625" style="122" customWidth="1"/>
    <col min="3" max="3" width="9.109375" style="101"/>
    <col min="4" max="4" width="18.33203125" style="1" customWidth="1"/>
    <col min="5" max="5" width="18.109375" style="1" customWidth="1"/>
    <col min="6" max="16384" width="8.88671875" style="1"/>
  </cols>
  <sheetData>
    <row r="1" spans="1:5" ht="14.4" customHeight="1" x14ac:dyDescent="0.25">
      <c r="A1" s="108" t="s">
        <v>137</v>
      </c>
      <c r="B1" s="108"/>
      <c r="C1" s="108"/>
      <c r="D1" s="108"/>
      <c r="E1" s="108"/>
    </row>
    <row r="2" spans="1:5" ht="14.4" customHeight="1" x14ac:dyDescent="0.25">
      <c r="A2" s="109"/>
      <c r="B2" s="109"/>
      <c r="C2" s="109"/>
      <c r="D2" s="109"/>
      <c r="E2" s="109"/>
    </row>
    <row r="3" spans="1:5" x14ac:dyDescent="0.25">
      <c r="A3" s="110" t="s">
        <v>0</v>
      </c>
      <c r="B3" s="111" t="s">
        <v>2</v>
      </c>
      <c r="C3" s="110" t="s">
        <v>3</v>
      </c>
      <c r="D3" s="112" t="s">
        <v>5</v>
      </c>
      <c r="E3" s="112" t="s">
        <v>6</v>
      </c>
    </row>
    <row r="4" spans="1:5" x14ac:dyDescent="0.25">
      <c r="A4" s="110" t="s">
        <v>1</v>
      </c>
      <c r="B4" s="113"/>
      <c r="C4" s="110" t="s">
        <v>4</v>
      </c>
      <c r="D4" s="114"/>
      <c r="E4" s="114"/>
    </row>
    <row r="5" spans="1:5" x14ac:dyDescent="0.25">
      <c r="A5" s="126" t="s">
        <v>112</v>
      </c>
      <c r="B5" s="127"/>
      <c r="C5" s="127"/>
      <c r="D5" s="127"/>
      <c r="E5" s="128"/>
    </row>
    <row r="6" spans="1:5" x14ac:dyDescent="0.25">
      <c r="A6" s="110">
        <v>1</v>
      </c>
      <c r="B6" s="7" t="s">
        <v>7</v>
      </c>
      <c r="C6" s="110">
        <v>1</v>
      </c>
      <c r="D6" s="118"/>
      <c r="E6" s="118">
        <f>D6*C6</f>
        <v>0</v>
      </c>
    </row>
    <row r="7" spans="1:5" ht="27.6" x14ac:dyDescent="0.25">
      <c r="A7" s="110">
        <v>2</v>
      </c>
      <c r="B7" s="7" t="s">
        <v>16</v>
      </c>
      <c r="C7" s="110">
        <v>1</v>
      </c>
      <c r="D7" s="118"/>
      <c r="E7" s="118">
        <f>D7*C7</f>
        <v>0</v>
      </c>
    </row>
    <row r="8" spans="1:5" x14ac:dyDescent="0.25">
      <c r="A8" s="115"/>
      <c r="B8" s="116"/>
      <c r="C8" s="117"/>
      <c r="D8" s="119" t="s">
        <v>133</v>
      </c>
      <c r="E8" s="120">
        <f>E7+E6</f>
        <v>0</v>
      </c>
    </row>
    <row r="9" spans="1:5" x14ac:dyDescent="0.25">
      <c r="A9" s="126" t="s">
        <v>113</v>
      </c>
      <c r="B9" s="127"/>
      <c r="C9" s="127"/>
      <c r="D9" s="127"/>
      <c r="E9" s="128"/>
    </row>
    <row r="10" spans="1:5" x14ac:dyDescent="0.25">
      <c r="A10" s="110">
        <v>1</v>
      </c>
      <c r="B10" s="7" t="s">
        <v>27</v>
      </c>
      <c r="C10" s="110">
        <v>1</v>
      </c>
      <c r="D10" s="121"/>
      <c r="E10" s="121">
        <f>D10*C10</f>
        <v>0</v>
      </c>
    </row>
    <row r="11" spans="1:5" x14ac:dyDescent="0.25">
      <c r="A11" s="110">
        <v>2</v>
      </c>
      <c r="B11" s="7" t="s">
        <v>50</v>
      </c>
      <c r="C11" s="110">
        <v>1</v>
      </c>
      <c r="D11" s="121"/>
      <c r="E11" s="121">
        <f t="shared" ref="E11:E25" si="0">D11*C11</f>
        <v>0</v>
      </c>
    </row>
    <row r="12" spans="1:5" x14ac:dyDescent="0.25">
      <c r="A12" s="110">
        <v>3</v>
      </c>
      <c r="B12" s="7" t="s">
        <v>17</v>
      </c>
      <c r="C12" s="110">
        <v>9</v>
      </c>
      <c r="D12" s="121"/>
      <c r="E12" s="121">
        <f t="shared" si="0"/>
        <v>0</v>
      </c>
    </row>
    <row r="13" spans="1:5" x14ac:dyDescent="0.25">
      <c r="A13" s="110">
        <v>4</v>
      </c>
      <c r="B13" s="7" t="s">
        <v>18</v>
      </c>
      <c r="C13" s="110">
        <v>1</v>
      </c>
      <c r="D13" s="121"/>
      <c r="E13" s="121">
        <f t="shared" si="0"/>
        <v>0</v>
      </c>
    </row>
    <row r="14" spans="1:5" x14ac:dyDescent="0.25">
      <c r="A14" s="110">
        <v>5</v>
      </c>
      <c r="B14" s="7" t="s">
        <v>20</v>
      </c>
      <c r="C14" s="110">
        <v>5</v>
      </c>
      <c r="D14" s="121"/>
      <c r="E14" s="121">
        <f t="shared" si="0"/>
        <v>0</v>
      </c>
    </row>
    <row r="15" spans="1:5" x14ac:dyDescent="0.25">
      <c r="A15" s="110">
        <v>6</v>
      </c>
      <c r="B15" s="7" t="s">
        <v>22</v>
      </c>
      <c r="C15" s="110">
        <v>1</v>
      </c>
      <c r="D15" s="121"/>
      <c r="E15" s="121">
        <f t="shared" si="0"/>
        <v>0</v>
      </c>
    </row>
    <row r="16" spans="1:5" x14ac:dyDescent="0.25">
      <c r="A16" s="110">
        <v>7</v>
      </c>
      <c r="B16" s="7" t="s">
        <v>11</v>
      </c>
      <c r="C16" s="110">
        <v>1</v>
      </c>
      <c r="D16" s="121"/>
      <c r="E16" s="121">
        <f t="shared" si="0"/>
        <v>0</v>
      </c>
    </row>
    <row r="17" spans="1:5" x14ac:dyDescent="0.25">
      <c r="A17" s="110">
        <v>8</v>
      </c>
      <c r="B17" s="7" t="s">
        <v>12</v>
      </c>
      <c r="C17" s="110">
        <v>2</v>
      </c>
      <c r="D17" s="121"/>
      <c r="E17" s="121">
        <f t="shared" si="0"/>
        <v>0</v>
      </c>
    </row>
    <row r="18" spans="1:5" x14ac:dyDescent="0.25">
      <c r="A18" s="110">
        <v>9</v>
      </c>
      <c r="B18" s="7" t="s">
        <v>13</v>
      </c>
      <c r="C18" s="110">
        <v>1</v>
      </c>
      <c r="D18" s="121"/>
      <c r="E18" s="121">
        <f t="shared" si="0"/>
        <v>0</v>
      </c>
    </row>
    <row r="19" spans="1:5" x14ac:dyDescent="0.25">
      <c r="A19" s="110">
        <v>10</v>
      </c>
      <c r="B19" s="7" t="s">
        <v>14</v>
      </c>
      <c r="C19" s="110">
        <v>1</v>
      </c>
      <c r="D19" s="121"/>
      <c r="E19" s="121">
        <f t="shared" si="0"/>
        <v>0</v>
      </c>
    </row>
    <row r="20" spans="1:5" x14ac:dyDescent="0.25">
      <c r="A20" s="110">
        <v>11</v>
      </c>
      <c r="B20" s="7" t="s">
        <v>115</v>
      </c>
      <c r="C20" s="110">
        <v>1</v>
      </c>
      <c r="D20" s="121"/>
      <c r="E20" s="121">
        <f t="shared" si="0"/>
        <v>0</v>
      </c>
    </row>
    <row r="21" spans="1:5" x14ac:dyDescent="0.25">
      <c r="A21" s="110">
        <v>12</v>
      </c>
      <c r="B21" s="7" t="s">
        <v>116</v>
      </c>
      <c r="C21" s="110">
        <v>2</v>
      </c>
      <c r="D21" s="121"/>
      <c r="E21" s="121">
        <f t="shared" si="0"/>
        <v>0</v>
      </c>
    </row>
    <row r="22" spans="1:5" x14ac:dyDescent="0.25">
      <c r="A22" s="110">
        <v>13</v>
      </c>
      <c r="B22" s="7" t="s">
        <v>127</v>
      </c>
      <c r="C22" s="110">
        <v>1</v>
      </c>
      <c r="D22" s="121"/>
      <c r="E22" s="121">
        <f t="shared" si="0"/>
        <v>0</v>
      </c>
    </row>
    <row r="23" spans="1:5" x14ac:dyDescent="0.25">
      <c r="A23" s="110">
        <v>14</v>
      </c>
      <c r="B23" s="7" t="s">
        <v>129</v>
      </c>
      <c r="C23" s="110">
        <v>1</v>
      </c>
      <c r="D23" s="121"/>
      <c r="E23" s="121">
        <f t="shared" si="0"/>
        <v>0</v>
      </c>
    </row>
    <row r="24" spans="1:5" x14ac:dyDescent="0.25">
      <c r="A24" s="110">
        <v>15</v>
      </c>
      <c r="B24" s="7" t="s">
        <v>130</v>
      </c>
      <c r="C24" s="110">
        <v>1</v>
      </c>
      <c r="D24" s="121"/>
      <c r="E24" s="121">
        <f t="shared" si="0"/>
        <v>0</v>
      </c>
    </row>
    <row r="25" spans="1:5" x14ac:dyDescent="0.25">
      <c r="A25" s="110">
        <v>16</v>
      </c>
      <c r="B25" s="7" t="s">
        <v>131</v>
      </c>
      <c r="C25" s="110">
        <v>2</v>
      </c>
      <c r="D25" s="121"/>
      <c r="E25" s="121">
        <f t="shared" si="0"/>
        <v>0</v>
      </c>
    </row>
    <row r="26" spans="1:5" x14ac:dyDescent="0.25">
      <c r="A26" s="122"/>
      <c r="D26" s="119" t="s">
        <v>134</v>
      </c>
      <c r="E26" s="123">
        <f>SUM(E10:E25)</f>
        <v>0</v>
      </c>
    </row>
    <row r="27" spans="1:5" x14ac:dyDescent="0.25">
      <c r="B27" s="124" t="s">
        <v>132</v>
      </c>
      <c r="C27" s="124"/>
      <c r="D27" s="124"/>
      <c r="E27" s="125">
        <f>E26+E8</f>
        <v>0</v>
      </c>
    </row>
  </sheetData>
  <mergeCells count="8">
    <mergeCell ref="A1:E2"/>
    <mergeCell ref="B27:D27"/>
    <mergeCell ref="A5:E5"/>
    <mergeCell ref="A9:E9"/>
    <mergeCell ref="A8:C8"/>
    <mergeCell ref="B3:B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9"/>
  <sheetViews>
    <sheetView workbookViewId="0">
      <selection activeCell="K18" sqref="K18"/>
    </sheetView>
  </sheetViews>
  <sheetFormatPr defaultColWidth="9.109375" defaultRowHeight="13.8" x14ac:dyDescent="0.25"/>
  <cols>
    <col min="1" max="1" width="9.109375" style="1"/>
    <col min="2" max="2" width="36.5546875" style="1" customWidth="1"/>
    <col min="3" max="3" width="9.109375" style="1"/>
    <col min="4" max="4" width="22.109375" style="1" customWidth="1"/>
    <col min="5" max="5" width="18.109375" style="14" customWidth="1"/>
    <col min="6" max="16384" width="9.109375" style="1"/>
  </cols>
  <sheetData>
    <row r="1" spans="1:5" x14ac:dyDescent="0.25">
      <c r="A1" s="102" t="s">
        <v>148</v>
      </c>
      <c r="B1" s="103"/>
      <c r="C1" s="103"/>
      <c r="D1" s="103"/>
      <c r="E1" s="103"/>
    </row>
    <row r="2" spans="1:5" ht="14.4" thickBot="1" x14ac:dyDescent="0.3">
      <c r="A2" s="105"/>
      <c r="B2" s="105"/>
      <c r="C2" s="105"/>
      <c r="D2" s="105"/>
      <c r="E2" s="105"/>
    </row>
    <row r="3" spans="1:5" x14ac:dyDescent="0.25">
      <c r="A3" s="16" t="s">
        <v>0</v>
      </c>
      <c r="B3" s="17" t="s">
        <v>2</v>
      </c>
      <c r="C3" s="18" t="s">
        <v>3</v>
      </c>
      <c r="D3" s="19" t="s">
        <v>5</v>
      </c>
      <c r="E3" s="20" t="s">
        <v>6</v>
      </c>
    </row>
    <row r="4" spans="1:5" x14ac:dyDescent="0.25">
      <c r="A4" s="30" t="s">
        <v>1</v>
      </c>
      <c r="B4" s="5"/>
      <c r="C4" s="2" t="s">
        <v>4</v>
      </c>
      <c r="D4" s="6"/>
      <c r="E4" s="35"/>
    </row>
    <row r="5" spans="1:5" x14ac:dyDescent="0.25">
      <c r="A5" s="30">
        <v>1</v>
      </c>
      <c r="B5" s="7" t="s">
        <v>7</v>
      </c>
      <c r="C5" s="2">
        <v>1</v>
      </c>
      <c r="D5" s="8"/>
      <c r="E5" s="35">
        <f>D5*C5</f>
        <v>0</v>
      </c>
    </row>
    <row r="6" spans="1:5" ht="28.2" thickBot="1" x14ac:dyDescent="0.3">
      <c r="A6" s="21">
        <v>2</v>
      </c>
      <c r="B6" s="32" t="s">
        <v>16</v>
      </c>
      <c r="C6" s="23">
        <v>1</v>
      </c>
      <c r="D6" s="37"/>
      <c r="E6" s="25">
        <f>D6*C6</f>
        <v>0</v>
      </c>
    </row>
    <row r="7" spans="1:5" ht="14.4" thickBot="1" x14ac:dyDescent="0.3">
      <c r="A7" s="38"/>
      <c r="B7" s="39"/>
      <c r="C7" s="40"/>
      <c r="D7" s="154" t="s">
        <v>140</v>
      </c>
      <c r="E7" s="41">
        <f>E6+E5</f>
        <v>0</v>
      </c>
    </row>
    <row r="8" spans="1:5" x14ac:dyDescent="0.25">
      <c r="A8" s="16">
        <v>1</v>
      </c>
      <c r="B8" s="27" t="s">
        <v>38</v>
      </c>
      <c r="C8" s="18">
        <v>1</v>
      </c>
      <c r="D8" s="34"/>
      <c r="E8" s="29">
        <f>D8*C8</f>
        <v>0</v>
      </c>
    </row>
    <row r="9" spans="1:5" x14ac:dyDescent="0.25">
      <c r="A9" s="30">
        <v>2</v>
      </c>
      <c r="B9" s="7" t="s">
        <v>27</v>
      </c>
      <c r="C9" s="2">
        <v>1</v>
      </c>
      <c r="D9" s="11"/>
      <c r="E9" s="150">
        <f t="shared" ref="E9:E27" si="0">D9*C9</f>
        <v>0</v>
      </c>
    </row>
    <row r="10" spans="1:5" x14ac:dyDescent="0.25">
      <c r="A10" s="30">
        <v>3</v>
      </c>
      <c r="B10" s="7" t="s">
        <v>42</v>
      </c>
      <c r="C10" s="2">
        <v>1</v>
      </c>
      <c r="D10" s="11"/>
      <c r="E10" s="150">
        <f t="shared" si="0"/>
        <v>0</v>
      </c>
    </row>
    <row r="11" spans="1:5" x14ac:dyDescent="0.25">
      <c r="A11" s="30">
        <v>4</v>
      </c>
      <c r="B11" s="7" t="s">
        <v>17</v>
      </c>
      <c r="C11" s="2">
        <v>9</v>
      </c>
      <c r="D11" s="11"/>
      <c r="E11" s="150">
        <f t="shared" si="0"/>
        <v>0</v>
      </c>
    </row>
    <row r="12" spans="1:5" x14ac:dyDescent="0.25">
      <c r="A12" s="30">
        <v>5</v>
      </c>
      <c r="B12" s="7" t="s">
        <v>43</v>
      </c>
      <c r="C12" s="2">
        <v>1</v>
      </c>
      <c r="D12" s="11"/>
      <c r="E12" s="150">
        <f t="shared" si="0"/>
        <v>0</v>
      </c>
    </row>
    <row r="13" spans="1:5" x14ac:dyDescent="0.25">
      <c r="A13" s="30">
        <v>6</v>
      </c>
      <c r="B13" s="7" t="s">
        <v>44</v>
      </c>
      <c r="C13" s="2">
        <v>1</v>
      </c>
      <c r="D13" s="11"/>
      <c r="E13" s="150">
        <f t="shared" si="0"/>
        <v>0</v>
      </c>
    </row>
    <row r="14" spans="1:5" x14ac:dyDescent="0.25">
      <c r="A14" s="30">
        <v>7</v>
      </c>
      <c r="B14" s="7" t="s">
        <v>45</v>
      </c>
      <c r="C14" s="2">
        <v>3</v>
      </c>
      <c r="D14" s="11"/>
      <c r="E14" s="150">
        <f t="shared" si="0"/>
        <v>0</v>
      </c>
    </row>
    <row r="15" spans="1:5" x14ac:dyDescent="0.25">
      <c r="A15" s="30">
        <v>8</v>
      </c>
      <c r="B15" s="7" t="s">
        <v>29</v>
      </c>
      <c r="C15" s="2">
        <v>2</v>
      </c>
      <c r="D15" s="11"/>
      <c r="E15" s="150">
        <f t="shared" si="0"/>
        <v>0</v>
      </c>
    </row>
    <row r="16" spans="1:5" x14ac:dyDescent="0.25">
      <c r="A16" s="30">
        <v>9</v>
      </c>
      <c r="B16" s="7" t="s">
        <v>21</v>
      </c>
      <c r="C16" s="2">
        <v>2</v>
      </c>
      <c r="D16" s="11"/>
      <c r="E16" s="150">
        <f t="shared" si="0"/>
        <v>0</v>
      </c>
    </row>
    <row r="17" spans="1:5" x14ac:dyDescent="0.25">
      <c r="A17" s="30">
        <v>10</v>
      </c>
      <c r="B17" s="7" t="s">
        <v>41</v>
      </c>
      <c r="C17" s="2">
        <v>1</v>
      </c>
      <c r="D17" s="11"/>
      <c r="E17" s="150">
        <f t="shared" si="0"/>
        <v>0</v>
      </c>
    </row>
    <row r="18" spans="1:5" x14ac:dyDescent="0.25">
      <c r="A18" s="30">
        <v>11</v>
      </c>
      <c r="B18" s="7" t="s">
        <v>49</v>
      </c>
      <c r="C18" s="2">
        <v>1</v>
      </c>
      <c r="D18" s="11"/>
      <c r="E18" s="150">
        <f t="shared" si="0"/>
        <v>0</v>
      </c>
    </row>
    <row r="19" spans="1:5" x14ac:dyDescent="0.25">
      <c r="A19" s="30">
        <v>12</v>
      </c>
      <c r="B19" s="7" t="s">
        <v>24</v>
      </c>
      <c r="C19" s="2">
        <v>1</v>
      </c>
      <c r="D19" s="11"/>
      <c r="E19" s="150">
        <f t="shared" si="0"/>
        <v>0</v>
      </c>
    </row>
    <row r="20" spans="1:5" x14ac:dyDescent="0.25">
      <c r="A20" s="30">
        <v>13</v>
      </c>
      <c r="B20" s="7" t="s">
        <v>46</v>
      </c>
      <c r="C20" s="2">
        <v>1</v>
      </c>
      <c r="D20" s="11"/>
      <c r="E20" s="150">
        <f t="shared" si="0"/>
        <v>0</v>
      </c>
    </row>
    <row r="21" spans="1:5" x14ac:dyDescent="0.25">
      <c r="A21" s="30">
        <v>14</v>
      </c>
      <c r="B21" s="7" t="s">
        <v>13</v>
      </c>
      <c r="C21" s="2">
        <v>1</v>
      </c>
      <c r="D21" s="11"/>
      <c r="E21" s="150">
        <f t="shared" si="0"/>
        <v>0</v>
      </c>
    </row>
    <row r="22" spans="1:5" x14ac:dyDescent="0.25">
      <c r="A22" s="30">
        <v>15</v>
      </c>
      <c r="B22" s="7" t="s">
        <v>14</v>
      </c>
      <c r="C22" s="2">
        <v>1</v>
      </c>
      <c r="D22" s="11"/>
      <c r="E22" s="150">
        <f t="shared" si="0"/>
        <v>0</v>
      </c>
    </row>
    <row r="23" spans="1:5" x14ac:dyDescent="0.25">
      <c r="A23" s="30">
        <v>16</v>
      </c>
      <c r="B23" s="7" t="s">
        <v>47</v>
      </c>
      <c r="C23" s="2">
        <v>1</v>
      </c>
      <c r="D23" s="11"/>
      <c r="E23" s="150">
        <f t="shared" si="0"/>
        <v>0</v>
      </c>
    </row>
    <row r="24" spans="1:5" x14ac:dyDescent="0.25">
      <c r="A24" s="30">
        <v>17</v>
      </c>
      <c r="B24" s="7" t="s">
        <v>48</v>
      </c>
      <c r="C24" s="2">
        <v>1</v>
      </c>
      <c r="D24" s="11"/>
      <c r="E24" s="150">
        <f t="shared" si="0"/>
        <v>0</v>
      </c>
    </row>
    <row r="25" spans="1:5" x14ac:dyDescent="0.25">
      <c r="A25" s="30">
        <v>18</v>
      </c>
      <c r="B25" s="7" t="s">
        <v>26</v>
      </c>
      <c r="C25" s="2">
        <v>1</v>
      </c>
      <c r="D25" s="11"/>
      <c r="E25" s="150">
        <f t="shared" si="0"/>
        <v>0</v>
      </c>
    </row>
    <row r="26" spans="1:5" x14ac:dyDescent="0.25">
      <c r="A26" s="30">
        <v>19</v>
      </c>
      <c r="B26" s="7" t="s">
        <v>15</v>
      </c>
      <c r="C26" s="2">
        <v>1</v>
      </c>
      <c r="D26" s="11"/>
      <c r="E26" s="150">
        <f t="shared" si="0"/>
        <v>0</v>
      </c>
    </row>
    <row r="27" spans="1:5" ht="28.2" thickBot="1" x14ac:dyDescent="0.3">
      <c r="A27" s="21">
        <v>20</v>
      </c>
      <c r="B27" s="32" t="s">
        <v>16</v>
      </c>
      <c r="C27" s="23">
        <v>1</v>
      </c>
      <c r="D27" s="36"/>
      <c r="E27" s="151">
        <f t="shared" si="0"/>
        <v>0</v>
      </c>
    </row>
    <row r="28" spans="1:5" ht="14.4" thickBot="1" x14ac:dyDescent="0.3">
      <c r="C28" s="155"/>
      <c r="D28" s="155" t="s">
        <v>139</v>
      </c>
      <c r="E28" s="152">
        <f>SUM(E8:E27)</f>
        <v>0</v>
      </c>
    </row>
    <row r="29" spans="1:5" ht="15" customHeight="1" thickBot="1" x14ac:dyDescent="0.3">
      <c r="C29" s="132" t="s">
        <v>132</v>
      </c>
      <c r="D29" s="145"/>
      <c r="E29" s="153">
        <f>E28+E7</f>
        <v>0</v>
      </c>
    </row>
  </sheetData>
  <mergeCells count="2">
    <mergeCell ref="A1:E2"/>
    <mergeCell ref="C29:D2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0"/>
  <sheetViews>
    <sheetView workbookViewId="0">
      <selection activeCell="J14" sqref="J14"/>
    </sheetView>
  </sheetViews>
  <sheetFormatPr defaultColWidth="9.109375" defaultRowHeight="13.8" x14ac:dyDescent="0.25"/>
  <cols>
    <col min="1" max="1" width="9.109375" style="1"/>
    <col min="2" max="2" width="36.6640625" style="1" customWidth="1"/>
    <col min="3" max="3" width="9.109375" style="1"/>
    <col min="4" max="4" width="20.21875" style="1" customWidth="1"/>
    <col min="5" max="5" width="18.44140625" style="14" customWidth="1"/>
    <col min="6" max="16384" width="9.109375" style="1"/>
  </cols>
  <sheetData>
    <row r="1" spans="1:5" x14ac:dyDescent="0.25">
      <c r="A1" s="102" t="s">
        <v>149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12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8"/>
    </row>
    <row r="5" spans="1:5" x14ac:dyDescent="0.25">
      <c r="A5" s="2">
        <v>1</v>
      </c>
      <c r="B5" s="7" t="s">
        <v>7</v>
      </c>
      <c r="C5" s="2">
        <v>1</v>
      </c>
      <c r="D5" s="8"/>
      <c r="E5" s="8">
        <f>D5*C5</f>
        <v>0</v>
      </c>
    </row>
    <row r="6" spans="1:5" ht="28.2" thickBot="1" x14ac:dyDescent="0.3">
      <c r="A6" s="3">
        <v>2</v>
      </c>
      <c r="B6" s="64" t="s">
        <v>16</v>
      </c>
      <c r="C6" s="3">
        <v>1</v>
      </c>
      <c r="D6" s="9"/>
      <c r="E6" s="8">
        <f>D6*C6</f>
        <v>0</v>
      </c>
    </row>
    <row r="7" spans="1:5" ht="14.4" thickBot="1" x14ac:dyDescent="0.3">
      <c r="A7" s="45"/>
      <c r="B7" s="46"/>
      <c r="C7" s="47"/>
      <c r="D7" s="157" t="s">
        <v>140</v>
      </c>
      <c r="E7" s="83">
        <f>SUM(E5:E6)</f>
        <v>0</v>
      </c>
    </row>
    <row r="8" spans="1:5" x14ac:dyDescent="0.25">
      <c r="A8" s="5">
        <v>1</v>
      </c>
      <c r="B8" s="15" t="s">
        <v>39</v>
      </c>
      <c r="C8" s="5">
        <v>1</v>
      </c>
      <c r="D8" s="26"/>
      <c r="E8" s="8">
        <f t="shared" ref="E8:E18" si="0">D8*C8</f>
        <v>0</v>
      </c>
    </row>
    <row r="9" spans="1:5" x14ac:dyDescent="0.25">
      <c r="A9" s="2">
        <v>2</v>
      </c>
      <c r="B9" s="7" t="s">
        <v>26</v>
      </c>
      <c r="C9" s="2">
        <v>1</v>
      </c>
      <c r="D9" s="11"/>
      <c r="E9" s="8">
        <f t="shared" si="0"/>
        <v>0</v>
      </c>
    </row>
    <row r="10" spans="1:5" x14ac:dyDescent="0.25">
      <c r="A10" s="2">
        <v>3</v>
      </c>
      <c r="B10" s="7" t="s">
        <v>68</v>
      </c>
      <c r="C10" s="2">
        <v>9</v>
      </c>
      <c r="D10" s="11"/>
      <c r="E10" s="8">
        <f t="shared" si="0"/>
        <v>0</v>
      </c>
    </row>
    <row r="11" spans="1:5" x14ac:dyDescent="0.25">
      <c r="A11" s="5">
        <v>4</v>
      </c>
      <c r="B11" s="7" t="s">
        <v>78</v>
      </c>
      <c r="C11" s="2">
        <v>1</v>
      </c>
      <c r="D11" s="11"/>
      <c r="E11" s="8">
        <f t="shared" si="0"/>
        <v>0</v>
      </c>
    </row>
    <row r="12" spans="1:5" x14ac:dyDescent="0.25">
      <c r="A12" s="2">
        <v>5</v>
      </c>
      <c r="B12" s="7" t="s">
        <v>79</v>
      </c>
      <c r="C12" s="2">
        <v>1</v>
      </c>
      <c r="D12" s="11"/>
      <c r="E12" s="8">
        <f t="shared" si="0"/>
        <v>0</v>
      </c>
    </row>
    <row r="13" spans="1:5" x14ac:dyDescent="0.25">
      <c r="A13" s="2">
        <v>6</v>
      </c>
      <c r="B13" s="7" t="s">
        <v>80</v>
      </c>
      <c r="C13" s="2">
        <v>12</v>
      </c>
      <c r="D13" s="11"/>
      <c r="E13" s="8">
        <f t="shared" si="0"/>
        <v>0</v>
      </c>
    </row>
    <row r="14" spans="1:5" x14ac:dyDescent="0.25">
      <c r="A14" s="5">
        <v>7</v>
      </c>
      <c r="B14" s="7" t="s">
        <v>41</v>
      </c>
      <c r="C14" s="2">
        <v>1</v>
      </c>
      <c r="D14" s="11"/>
      <c r="E14" s="8">
        <f t="shared" si="0"/>
        <v>0</v>
      </c>
    </row>
    <row r="15" spans="1:5" x14ac:dyDescent="0.25">
      <c r="A15" s="2">
        <v>8</v>
      </c>
      <c r="B15" s="7" t="s">
        <v>81</v>
      </c>
      <c r="C15" s="2">
        <v>24</v>
      </c>
      <c r="D15" s="11"/>
      <c r="E15" s="8">
        <f t="shared" si="0"/>
        <v>0</v>
      </c>
    </row>
    <row r="16" spans="1:5" x14ac:dyDescent="0.25">
      <c r="A16" s="2">
        <v>9</v>
      </c>
      <c r="B16" s="7" t="s">
        <v>63</v>
      </c>
      <c r="C16" s="2">
        <v>1</v>
      </c>
      <c r="D16" s="11"/>
      <c r="E16" s="8">
        <f t="shared" si="0"/>
        <v>0</v>
      </c>
    </row>
    <row r="17" spans="1:5" x14ac:dyDescent="0.25">
      <c r="A17" s="2">
        <v>10</v>
      </c>
      <c r="B17" s="64" t="s">
        <v>13</v>
      </c>
      <c r="C17" s="3">
        <v>1</v>
      </c>
      <c r="D17" s="84"/>
      <c r="E17" s="8">
        <f t="shared" si="0"/>
        <v>0</v>
      </c>
    </row>
    <row r="18" spans="1:5" ht="14.4" thickBot="1" x14ac:dyDescent="0.3">
      <c r="A18" s="2">
        <v>11</v>
      </c>
      <c r="B18" s="64" t="s">
        <v>26</v>
      </c>
      <c r="C18" s="3">
        <v>1</v>
      </c>
      <c r="D18" s="84"/>
      <c r="E18" s="8">
        <f t="shared" si="0"/>
        <v>0</v>
      </c>
    </row>
    <row r="19" spans="1:5" ht="14.4" thickBot="1" x14ac:dyDescent="0.3">
      <c r="A19" s="85"/>
      <c r="B19" s="86"/>
      <c r="C19" s="86"/>
      <c r="D19" s="156" t="s">
        <v>139</v>
      </c>
      <c r="E19" s="87">
        <f>SUM(E8:E18)</f>
        <v>0</v>
      </c>
    </row>
    <row r="20" spans="1:5" ht="15" customHeight="1" thickBot="1" x14ac:dyDescent="0.3">
      <c r="C20" s="158" t="s">
        <v>132</v>
      </c>
      <c r="D20" s="159"/>
      <c r="E20" s="13">
        <f>E19+E7</f>
        <v>0</v>
      </c>
    </row>
  </sheetData>
  <mergeCells count="2">
    <mergeCell ref="A1:E2"/>
    <mergeCell ref="C20:D2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4"/>
  <sheetViews>
    <sheetView workbookViewId="0">
      <selection activeCell="J15" sqref="J15"/>
    </sheetView>
  </sheetViews>
  <sheetFormatPr defaultColWidth="9.109375" defaultRowHeight="13.8" x14ac:dyDescent="0.25"/>
  <cols>
    <col min="1" max="1" width="9.109375" style="1"/>
    <col min="2" max="2" width="45.88671875" style="1" customWidth="1"/>
    <col min="3" max="3" width="9.109375" style="1"/>
    <col min="4" max="4" width="28.33203125" style="1" customWidth="1"/>
    <col min="5" max="5" width="18.44140625" style="14" customWidth="1"/>
    <col min="6" max="16384" width="9.109375" style="1"/>
  </cols>
  <sheetData>
    <row r="1" spans="1:5" x14ac:dyDescent="0.25">
      <c r="A1" s="102" t="s">
        <v>150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12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8"/>
    </row>
    <row r="5" spans="1:5" x14ac:dyDescent="0.25">
      <c r="A5" s="2">
        <v>1</v>
      </c>
      <c r="B5" s="7" t="s">
        <v>7</v>
      </c>
      <c r="C5" s="2">
        <v>1</v>
      </c>
      <c r="D5" s="88"/>
      <c r="E5" s="56">
        <f>D5*C5</f>
        <v>0</v>
      </c>
    </row>
    <row r="6" spans="1:5" ht="28.2" thickBot="1" x14ac:dyDescent="0.3">
      <c r="A6" s="3">
        <v>2</v>
      </c>
      <c r="B6" s="64" t="s">
        <v>16</v>
      </c>
      <c r="C6" s="3">
        <v>1</v>
      </c>
      <c r="D6" s="89"/>
      <c r="E6" s="56">
        <f>D6*C6</f>
        <v>0</v>
      </c>
    </row>
    <row r="7" spans="1:5" ht="14.4" thickBot="1" x14ac:dyDescent="0.3">
      <c r="A7" s="45"/>
      <c r="B7" s="46"/>
      <c r="C7" s="47"/>
      <c r="D7" s="160" t="s">
        <v>140</v>
      </c>
      <c r="E7" s="83">
        <f>SUM(E5:E6)</f>
        <v>0</v>
      </c>
    </row>
    <row r="8" spans="1:5" x14ac:dyDescent="0.25">
      <c r="A8" s="5">
        <v>5</v>
      </c>
      <c r="B8" s="15" t="s">
        <v>27</v>
      </c>
      <c r="C8" s="5">
        <v>1</v>
      </c>
      <c r="D8" s="49"/>
      <c r="E8" s="8">
        <f t="shared" ref="E8:E22" si="0">D8*C8</f>
        <v>0</v>
      </c>
    </row>
    <row r="9" spans="1:5" x14ac:dyDescent="0.25">
      <c r="A9" s="2">
        <v>6</v>
      </c>
      <c r="B9" s="7" t="s">
        <v>17</v>
      </c>
      <c r="C9" s="2">
        <v>9</v>
      </c>
      <c r="D9" s="43"/>
      <c r="E9" s="56">
        <f t="shared" si="0"/>
        <v>0</v>
      </c>
    </row>
    <row r="10" spans="1:5" x14ac:dyDescent="0.25">
      <c r="A10" s="2">
        <v>7</v>
      </c>
      <c r="B10" s="7" t="s">
        <v>50</v>
      </c>
      <c r="C10" s="2">
        <v>1</v>
      </c>
      <c r="D10" s="43"/>
      <c r="E10" s="56">
        <f t="shared" si="0"/>
        <v>0</v>
      </c>
    </row>
    <row r="11" spans="1:5" x14ac:dyDescent="0.25">
      <c r="A11" s="2">
        <v>8</v>
      </c>
      <c r="B11" s="7" t="s">
        <v>18</v>
      </c>
      <c r="C11" s="2">
        <v>1</v>
      </c>
      <c r="D11" s="43"/>
      <c r="E11" s="56">
        <f t="shared" si="0"/>
        <v>0</v>
      </c>
    </row>
    <row r="12" spans="1:5" x14ac:dyDescent="0.25">
      <c r="A12" s="2">
        <v>12</v>
      </c>
      <c r="B12" s="7" t="s">
        <v>11</v>
      </c>
      <c r="C12" s="2">
        <v>1</v>
      </c>
      <c r="D12" s="43"/>
      <c r="E12" s="56">
        <f t="shared" si="0"/>
        <v>0</v>
      </c>
    </row>
    <row r="13" spans="1:5" x14ac:dyDescent="0.25">
      <c r="A13" s="2">
        <v>15</v>
      </c>
      <c r="B13" s="7" t="s">
        <v>22</v>
      </c>
      <c r="C13" s="2">
        <v>1</v>
      </c>
      <c r="D13" s="43"/>
      <c r="E13" s="56">
        <f t="shared" si="0"/>
        <v>0</v>
      </c>
    </row>
    <row r="14" spans="1:5" x14ac:dyDescent="0.25">
      <c r="A14" s="2">
        <v>21</v>
      </c>
      <c r="B14" s="7" t="s">
        <v>13</v>
      </c>
      <c r="C14" s="2">
        <v>1</v>
      </c>
      <c r="D14" s="43"/>
      <c r="E14" s="56">
        <f t="shared" si="0"/>
        <v>0</v>
      </c>
    </row>
    <row r="15" spans="1:5" x14ac:dyDescent="0.25">
      <c r="A15" s="2">
        <v>22</v>
      </c>
      <c r="B15" s="7" t="s">
        <v>55</v>
      </c>
      <c r="C15" s="2">
        <v>1</v>
      </c>
      <c r="D15" s="43"/>
      <c r="E15" s="56">
        <f t="shared" si="0"/>
        <v>0</v>
      </c>
    </row>
    <row r="16" spans="1:5" x14ac:dyDescent="0.25">
      <c r="A16" s="2">
        <v>26</v>
      </c>
      <c r="B16" s="39" t="s">
        <v>58</v>
      </c>
      <c r="C16" s="2">
        <v>1</v>
      </c>
      <c r="D16" s="43"/>
      <c r="E16" s="56">
        <f t="shared" si="0"/>
        <v>0</v>
      </c>
    </row>
    <row r="17" spans="1:5" x14ac:dyDescent="0.25">
      <c r="A17" s="2">
        <v>29</v>
      </c>
      <c r="B17" s="7" t="s">
        <v>116</v>
      </c>
      <c r="C17" s="2">
        <v>2</v>
      </c>
      <c r="D17" s="43"/>
      <c r="E17" s="56">
        <f t="shared" si="0"/>
        <v>0</v>
      </c>
    </row>
    <row r="18" spans="1:5" x14ac:dyDescent="0.25">
      <c r="A18" s="2">
        <v>30</v>
      </c>
      <c r="B18" s="7" t="s">
        <v>12</v>
      </c>
      <c r="C18" s="2">
        <v>2</v>
      </c>
      <c r="D18" s="43"/>
      <c r="E18" s="56">
        <f t="shared" si="0"/>
        <v>0</v>
      </c>
    </row>
    <row r="19" spans="1:5" x14ac:dyDescent="0.25">
      <c r="A19" s="2">
        <v>31</v>
      </c>
      <c r="B19" s="7" t="s">
        <v>11</v>
      </c>
      <c r="C19" s="2">
        <v>1</v>
      </c>
      <c r="D19" s="43"/>
      <c r="E19" s="56">
        <f t="shared" si="0"/>
        <v>0</v>
      </c>
    </row>
    <row r="20" spans="1:5" x14ac:dyDescent="0.25">
      <c r="A20" s="2">
        <v>32</v>
      </c>
      <c r="B20" s="7" t="s">
        <v>119</v>
      </c>
      <c r="C20" s="2">
        <v>1</v>
      </c>
      <c r="D20" s="43"/>
      <c r="E20" s="56">
        <f t="shared" si="0"/>
        <v>0</v>
      </c>
    </row>
    <row r="21" spans="1:5" x14ac:dyDescent="0.25">
      <c r="A21" s="2">
        <v>33</v>
      </c>
      <c r="B21" s="7" t="s">
        <v>120</v>
      </c>
      <c r="C21" s="2">
        <v>1</v>
      </c>
      <c r="D21" s="43"/>
      <c r="E21" s="56">
        <f t="shared" si="0"/>
        <v>0</v>
      </c>
    </row>
    <row r="22" spans="1:5" ht="14.4" thickBot="1" x14ac:dyDescent="0.3">
      <c r="A22" s="2">
        <v>34</v>
      </c>
      <c r="B22" s="7" t="s">
        <v>121</v>
      </c>
      <c r="C22" s="2">
        <v>1</v>
      </c>
      <c r="D22" s="43"/>
      <c r="E22" s="12">
        <f t="shared" si="0"/>
        <v>0</v>
      </c>
    </row>
    <row r="23" spans="1:5" ht="14.4" thickBot="1" x14ac:dyDescent="0.3">
      <c r="A23" s="2"/>
      <c r="B23" s="7"/>
      <c r="C23" s="2"/>
      <c r="D23" s="161" t="s">
        <v>139</v>
      </c>
      <c r="E23" s="10">
        <f>SUM(E8:E22)</f>
        <v>0</v>
      </c>
    </row>
    <row r="24" spans="1:5" x14ac:dyDescent="0.25">
      <c r="D24" s="52" t="s">
        <v>132</v>
      </c>
      <c r="E24" s="90">
        <f>E23+E7</f>
        <v>0</v>
      </c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7"/>
  <sheetViews>
    <sheetView workbookViewId="0">
      <selection activeCell="I11" sqref="I11"/>
    </sheetView>
  </sheetViews>
  <sheetFormatPr defaultColWidth="9.109375" defaultRowHeight="13.8" x14ac:dyDescent="0.25"/>
  <cols>
    <col min="1" max="1" width="9.109375" style="1"/>
    <col min="2" max="2" width="36.5546875" style="1" customWidth="1"/>
    <col min="3" max="3" width="10" style="1" customWidth="1"/>
    <col min="4" max="4" width="20.77734375" style="1" customWidth="1"/>
    <col min="5" max="5" width="18.109375" style="1" customWidth="1"/>
    <col min="6" max="16384" width="9.109375" style="1"/>
  </cols>
  <sheetData>
    <row r="1" spans="1:5" x14ac:dyDescent="0.25">
      <c r="A1" s="102" t="s">
        <v>151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88"/>
      <c r="E5" s="56">
        <f>D5*C5</f>
        <v>0</v>
      </c>
    </row>
    <row r="6" spans="1:5" ht="28.2" thickBot="1" x14ac:dyDescent="0.3">
      <c r="A6" s="3">
        <v>2</v>
      </c>
      <c r="B6" s="64" t="s">
        <v>16</v>
      </c>
      <c r="C6" s="3">
        <v>1</v>
      </c>
      <c r="D6" s="89"/>
      <c r="E6" s="56">
        <f>D6*C6</f>
        <v>0</v>
      </c>
    </row>
    <row r="7" spans="1:5" ht="14.4" thickBot="1" x14ac:dyDescent="0.3">
      <c r="A7" s="45"/>
      <c r="B7" s="46"/>
      <c r="C7" s="47"/>
      <c r="D7" s="160" t="s">
        <v>140</v>
      </c>
      <c r="E7" s="83">
        <f>SUM(E5:E6)</f>
        <v>0</v>
      </c>
    </row>
    <row r="8" spans="1:5" x14ac:dyDescent="0.25">
      <c r="A8" s="2">
        <v>1</v>
      </c>
      <c r="B8" s="7" t="s">
        <v>38</v>
      </c>
      <c r="C8" s="2">
        <v>1</v>
      </c>
      <c r="D8" s="6"/>
      <c r="E8" s="6">
        <f>D8*C8</f>
        <v>0</v>
      </c>
    </row>
    <row r="9" spans="1:5" x14ac:dyDescent="0.25">
      <c r="A9" s="2">
        <v>2</v>
      </c>
      <c r="B9" s="7" t="s">
        <v>82</v>
      </c>
      <c r="C9" s="2">
        <v>1</v>
      </c>
      <c r="D9" s="11"/>
      <c r="E9" s="6">
        <f t="shared" ref="E9:E25" si="0">D9*C9</f>
        <v>0</v>
      </c>
    </row>
    <row r="10" spans="1:5" x14ac:dyDescent="0.25">
      <c r="A10" s="2">
        <v>3</v>
      </c>
      <c r="B10" s="7" t="s">
        <v>83</v>
      </c>
      <c r="C10" s="2">
        <v>1</v>
      </c>
      <c r="D10" s="11"/>
      <c r="E10" s="6">
        <f t="shared" si="0"/>
        <v>0</v>
      </c>
    </row>
    <row r="11" spans="1:5" x14ac:dyDescent="0.25">
      <c r="A11" s="2">
        <v>4</v>
      </c>
      <c r="B11" s="7" t="s">
        <v>84</v>
      </c>
      <c r="C11" s="2">
        <v>4</v>
      </c>
      <c r="D11" s="11"/>
      <c r="E11" s="6">
        <f t="shared" si="0"/>
        <v>0</v>
      </c>
    </row>
    <row r="12" spans="1:5" x14ac:dyDescent="0.25">
      <c r="A12" s="2">
        <v>5</v>
      </c>
      <c r="B12" s="7" t="s">
        <v>85</v>
      </c>
      <c r="C12" s="2">
        <v>4</v>
      </c>
      <c r="D12" s="11"/>
      <c r="E12" s="6">
        <f t="shared" si="0"/>
        <v>0</v>
      </c>
    </row>
    <row r="13" spans="1:5" x14ac:dyDescent="0.25">
      <c r="A13" s="2">
        <v>6</v>
      </c>
      <c r="B13" s="7" t="s">
        <v>86</v>
      </c>
      <c r="C13" s="2">
        <v>4</v>
      </c>
      <c r="D13" s="11"/>
      <c r="E13" s="6">
        <f t="shared" si="0"/>
        <v>0</v>
      </c>
    </row>
    <row r="14" spans="1:5" x14ac:dyDescent="0.25">
      <c r="A14" s="2">
        <v>7</v>
      </c>
      <c r="B14" s="7" t="s">
        <v>87</v>
      </c>
      <c r="C14" s="2">
        <v>4</v>
      </c>
      <c r="D14" s="11"/>
      <c r="E14" s="6">
        <f t="shared" si="0"/>
        <v>0</v>
      </c>
    </row>
    <row r="15" spans="1:5" x14ac:dyDescent="0.25">
      <c r="A15" s="2">
        <v>8</v>
      </c>
      <c r="B15" s="7" t="s">
        <v>93</v>
      </c>
      <c r="C15" s="2">
        <v>1</v>
      </c>
      <c r="D15" s="11"/>
      <c r="E15" s="6">
        <f t="shared" si="0"/>
        <v>0</v>
      </c>
    </row>
    <row r="16" spans="1:5" x14ac:dyDescent="0.25">
      <c r="A16" s="2">
        <v>9</v>
      </c>
      <c r="B16" s="7" t="s">
        <v>94</v>
      </c>
      <c r="C16" s="2">
        <v>1</v>
      </c>
      <c r="D16" s="11"/>
      <c r="E16" s="6">
        <f t="shared" si="0"/>
        <v>0</v>
      </c>
    </row>
    <row r="17" spans="1:5" x14ac:dyDescent="0.25">
      <c r="A17" s="2">
        <v>10</v>
      </c>
      <c r="B17" s="7" t="s">
        <v>95</v>
      </c>
      <c r="C17" s="2">
        <v>1</v>
      </c>
      <c r="D17" s="11"/>
      <c r="E17" s="6">
        <f t="shared" si="0"/>
        <v>0</v>
      </c>
    </row>
    <row r="18" spans="1:5" x14ac:dyDescent="0.25">
      <c r="A18" s="2">
        <v>11</v>
      </c>
      <c r="B18" s="7" t="s">
        <v>96</v>
      </c>
      <c r="C18" s="2">
        <v>1</v>
      </c>
      <c r="D18" s="11"/>
      <c r="E18" s="6">
        <f t="shared" si="0"/>
        <v>0</v>
      </c>
    </row>
    <row r="19" spans="1:5" x14ac:dyDescent="0.25">
      <c r="A19" s="2">
        <v>12</v>
      </c>
      <c r="B19" s="7" t="s">
        <v>97</v>
      </c>
      <c r="C19" s="2">
        <v>1</v>
      </c>
      <c r="D19" s="11"/>
      <c r="E19" s="6">
        <f t="shared" si="0"/>
        <v>0</v>
      </c>
    </row>
    <row r="20" spans="1:5" x14ac:dyDescent="0.25">
      <c r="A20" s="2">
        <v>13</v>
      </c>
      <c r="B20" s="7" t="s">
        <v>90</v>
      </c>
      <c r="C20" s="2">
        <v>4</v>
      </c>
      <c r="D20" s="11"/>
      <c r="E20" s="6">
        <f t="shared" si="0"/>
        <v>0</v>
      </c>
    </row>
    <row r="21" spans="1:5" x14ac:dyDescent="0.25">
      <c r="A21" s="2">
        <v>14</v>
      </c>
      <c r="B21" s="7" t="s">
        <v>98</v>
      </c>
      <c r="C21" s="2">
        <v>1</v>
      </c>
      <c r="D21" s="11"/>
      <c r="E21" s="6">
        <f t="shared" si="0"/>
        <v>0</v>
      </c>
    </row>
    <row r="22" spans="1:5" x14ac:dyDescent="0.25">
      <c r="A22" s="2">
        <v>15</v>
      </c>
      <c r="B22" s="7" t="s">
        <v>99</v>
      </c>
      <c r="C22" s="2">
        <v>1</v>
      </c>
      <c r="D22" s="11"/>
      <c r="E22" s="6">
        <f t="shared" si="0"/>
        <v>0</v>
      </c>
    </row>
    <row r="23" spans="1:5" x14ac:dyDescent="0.25">
      <c r="A23" s="2">
        <v>16</v>
      </c>
      <c r="B23" s="7" t="s">
        <v>91</v>
      </c>
      <c r="C23" s="2">
        <v>1</v>
      </c>
      <c r="D23" s="11"/>
      <c r="E23" s="6">
        <f t="shared" si="0"/>
        <v>0</v>
      </c>
    </row>
    <row r="24" spans="1:5" x14ac:dyDescent="0.25">
      <c r="A24" s="2">
        <v>17</v>
      </c>
      <c r="B24" s="7" t="s">
        <v>92</v>
      </c>
      <c r="C24" s="2">
        <v>4</v>
      </c>
      <c r="D24" s="11"/>
      <c r="E24" s="6">
        <f t="shared" si="0"/>
        <v>0</v>
      </c>
    </row>
    <row r="25" spans="1:5" x14ac:dyDescent="0.25">
      <c r="A25" s="2">
        <v>18</v>
      </c>
      <c r="B25" s="7" t="str">
        <f>'Danfoss 90R250'!B14</f>
        <v>Комплект РТИ</v>
      </c>
      <c r="C25" s="2">
        <v>1</v>
      </c>
      <c r="D25" s="11"/>
      <c r="E25" s="6">
        <f t="shared" si="0"/>
        <v>0</v>
      </c>
    </row>
    <row r="26" spans="1:5" ht="14.4" thickBot="1" x14ac:dyDescent="0.3">
      <c r="D26" s="161" t="s">
        <v>139</v>
      </c>
      <c r="E26" s="91">
        <f>SUM(E8:E25)</f>
        <v>0</v>
      </c>
    </row>
    <row r="27" spans="1:5" ht="15" customHeight="1" thickBot="1" x14ac:dyDescent="0.3">
      <c r="C27" s="138" t="s">
        <v>132</v>
      </c>
      <c r="D27" s="146"/>
      <c r="E27" s="92">
        <f>E26+E7</f>
        <v>0</v>
      </c>
    </row>
  </sheetData>
  <mergeCells count="2">
    <mergeCell ref="A1:E2"/>
    <mergeCell ref="C27:D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7"/>
  <sheetViews>
    <sheetView workbookViewId="0">
      <selection activeCell="I12" sqref="I12"/>
    </sheetView>
  </sheetViews>
  <sheetFormatPr defaultColWidth="9.109375" defaultRowHeight="13.8" x14ac:dyDescent="0.25"/>
  <cols>
    <col min="1" max="1" width="9.109375" style="1"/>
    <col min="2" max="2" width="36.5546875" style="1" customWidth="1"/>
    <col min="3" max="3" width="9.109375" style="1"/>
    <col min="4" max="4" width="21.77734375" style="1" customWidth="1"/>
    <col min="5" max="5" width="18.33203125" style="1" customWidth="1"/>
    <col min="6" max="16384" width="9.109375" style="1"/>
  </cols>
  <sheetData>
    <row r="1" spans="1:5" x14ac:dyDescent="0.25">
      <c r="A1" s="102" t="s">
        <v>152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60"/>
      <c r="E5" s="60">
        <f>D5*C5</f>
        <v>0</v>
      </c>
    </row>
    <row r="6" spans="1:5" ht="28.2" thickBot="1" x14ac:dyDescent="0.3">
      <c r="A6" s="2">
        <v>2</v>
      </c>
      <c r="B6" s="7" t="s">
        <v>16</v>
      </c>
      <c r="C6" s="2">
        <v>1</v>
      </c>
      <c r="D6" s="60"/>
      <c r="E6" s="60">
        <f>D6*C6</f>
        <v>0</v>
      </c>
    </row>
    <row r="7" spans="1:5" ht="14.4" thickBot="1" x14ac:dyDescent="0.3">
      <c r="A7" s="2"/>
      <c r="B7" s="7"/>
      <c r="C7" s="2"/>
      <c r="D7" s="160" t="s">
        <v>140</v>
      </c>
      <c r="E7" s="93">
        <f>E6+E5</f>
        <v>0</v>
      </c>
    </row>
    <row r="8" spans="1:5" x14ac:dyDescent="0.25">
      <c r="A8" s="2">
        <v>2</v>
      </c>
      <c r="B8" s="7" t="s">
        <v>27</v>
      </c>
      <c r="C8" s="2">
        <v>1</v>
      </c>
      <c r="D8" s="60"/>
      <c r="E8" s="94">
        <f t="shared" ref="E8:E25" si="0">D8*C8</f>
        <v>0</v>
      </c>
    </row>
    <row r="9" spans="1:5" x14ac:dyDescent="0.25">
      <c r="A9" s="2">
        <v>3</v>
      </c>
      <c r="B9" s="7" t="s">
        <v>33</v>
      </c>
      <c r="C9" s="2">
        <v>1</v>
      </c>
      <c r="D9" s="60"/>
      <c r="E9" s="60">
        <f t="shared" si="0"/>
        <v>0</v>
      </c>
    </row>
    <row r="10" spans="1:5" x14ac:dyDescent="0.25">
      <c r="A10" s="2">
        <v>4</v>
      </c>
      <c r="B10" s="7" t="s">
        <v>32</v>
      </c>
      <c r="C10" s="2">
        <v>1</v>
      </c>
      <c r="D10" s="60"/>
      <c r="E10" s="60">
        <f t="shared" si="0"/>
        <v>0</v>
      </c>
    </row>
    <row r="11" spans="1:5" x14ac:dyDescent="0.25">
      <c r="A11" s="2">
        <v>5</v>
      </c>
      <c r="B11" s="7" t="s">
        <v>34</v>
      </c>
      <c r="C11" s="2">
        <v>1</v>
      </c>
      <c r="D11" s="60"/>
      <c r="E11" s="60">
        <f t="shared" si="0"/>
        <v>0</v>
      </c>
    </row>
    <row r="12" spans="1:5" x14ac:dyDescent="0.25">
      <c r="A12" s="2">
        <v>6</v>
      </c>
      <c r="B12" s="7" t="s">
        <v>17</v>
      </c>
      <c r="C12" s="2">
        <v>9</v>
      </c>
      <c r="D12" s="60"/>
      <c r="E12" s="60">
        <f t="shared" si="0"/>
        <v>0</v>
      </c>
    </row>
    <row r="13" spans="1:5" x14ac:dyDescent="0.25">
      <c r="A13" s="2">
        <v>7</v>
      </c>
      <c r="B13" s="7" t="s">
        <v>40</v>
      </c>
      <c r="C13" s="2">
        <v>1</v>
      </c>
      <c r="D13" s="60"/>
      <c r="E13" s="60">
        <f t="shared" si="0"/>
        <v>0</v>
      </c>
    </row>
    <row r="14" spans="1:5" x14ac:dyDescent="0.25">
      <c r="A14" s="2">
        <v>8</v>
      </c>
      <c r="B14" s="7" t="s">
        <v>31</v>
      </c>
      <c r="C14" s="2">
        <v>2</v>
      </c>
      <c r="D14" s="60"/>
      <c r="E14" s="60">
        <f t="shared" si="0"/>
        <v>0</v>
      </c>
    </row>
    <row r="15" spans="1:5" x14ac:dyDescent="0.25">
      <c r="A15" s="2">
        <v>9</v>
      </c>
      <c r="B15" s="7" t="s">
        <v>38</v>
      </c>
      <c r="C15" s="2">
        <v>1</v>
      </c>
      <c r="D15" s="60"/>
      <c r="E15" s="60">
        <f t="shared" si="0"/>
        <v>0</v>
      </c>
    </row>
    <row r="16" spans="1:5" x14ac:dyDescent="0.25">
      <c r="A16" s="2">
        <v>10</v>
      </c>
      <c r="B16" s="7" t="s">
        <v>20</v>
      </c>
      <c r="C16" s="2">
        <v>20</v>
      </c>
      <c r="D16" s="60"/>
      <c r="E16" s="60">
        <f t="shared" si="0"/>
        <v>0</v>
      </c>
    </row>
    <row r="17" spans="1:5" x14ac:dyDescent="0.25">
      <c r="A17" s="2">
        <v>11</v>
      </c>
      <c r="B17" s="7" t="s">
        <v>41</v>
      </c>
      <c r="C17" s="2">
        <v>1</v>
      </c>
      <c r="D17" s="60"/>
      <c r="E17" s="60">
        <f t="shared" si="0"/>
        <v>0</v>
      </c>
    </row>
    <row r="18" spans="1:5" x14ac:dyDescent="0.25">
      <c r="A18" s="2">
        <v>12</v>
      </c>
      <c r="B18" s="7" t="s">
        <v>30</v>
      </c>
      <c r="C18" s="2">
        <v>1</v>
      </c>
      <c r="D18" s="60"/>
      <c r="E18" s="60">
        <f t="shared" si="0"/>
        <v>0</v>
      </c>
    </row>
    <row r="19" spans="1:5" x14ac:dyDescent="0.25">
      <c r="A19" s="2">
        <v>13</v>
      </c>
      <c r="B19" s="7" t="s">
        <v>36</v>
      </c>
      <c r="C19" s="2">
        <v>1</v>
      </c>
      <c r="D19" s="60"/>
      <c r="E19" s="60">
        <f t="shared" si="0"/>
        <v>0</v>
      </c>
    </row>
    <row r="20" spans="1:5" x14ac:dyDescent="0.25">
      <c r="A20" s="2">
        <v>14</v>
      </c>
      <c r="B20" s="7" t="s">
        <v>37</v>
      </c>
      <c r="C20" s="2">
        <v>1</v>
      </c>
      <c r="D20" s="60"/>
      <c r="E20" s="60">
        <f t="shared" si="0"/>
        <v>0</v>
      </c>
    </row>
    <row r="21" spans="1:5" x14ac:dyDescent="0.25">
      <c r="A21" s="2">
        <v>15</v>
      </c>
      <c r="B21" s="7" t="s">
        <v>35</v>
      </c>
      <c r="C21" s="2">
        <v>1</v>
      </c>
      <c r="D21" s="60"/>
      <c r="E21" s="60">
        <f t="shared" si="0"/>
        <v>0</v>
      </c>
    </row>
    <row r="22" spans="1:5" x14ac:dyDescent="0.25">
      <c r="A22" s="2">
        <v>16</v>
      </c>
      <c r="B22" s="7" t="s">
        <v>13</v>
      </c>
      <c r="C22" s="2">
        <v>1</v>
      </c>
      <c r="D22" s="60"/>
      <c r="E22" s="60">
        <f t="shared" si="0"/>
        <v>0</v>
      </c>
    </row>
    <row r="23" spans="1:5" x14ac:dyDescent="0.25">
      <c r="A23" s="2">
        <v>17</v>
      </c>
      <c r="B23" s="7" t="s">
        <v>14</v>
      </c>
      <c r="C23" s="2">
        <v>1</v>
      </c>
      <c r="D23" s="60"/>
      <c r="E23" s="60">
        <f t="shared" si="0"/>
        <v>0</v>
      </c>
    </row>
    <row r="24" spans="1:5" x14ac:dyDescent="0.25">
      <c r="A24" s="2">
        <v>18</v>
      </c>
      <c r="B24" s="7" t="s">
        <v>39</v>
      </c>
      <c r="C24" s="2">
        <v>1</v>
      </c>
      <c r="D24" s="60"/>
      <c r="E24" s="60">
        <f t="shared" si="0"/>
        <v>0</v>
      </c>
    </row>
    <row r="25" spans="1:5" ht="27.6" x14ac:dyDescent="0.25">
      <c r="A25" s="2">
        <v>19</v>
      </c>
      <c r="B25" s="7" t="s">
        <v>16</v>
      </c>
      <c r="C25" s="2">
        <v>1</v>
      </c>
      <c r="D25" s="60"/>
      <c r="E25" s="60">
        <f t="shared" si="0"/>
        <v>0</v>
      </c>
    </row>
    <row r="26" spans="1:5" x14ac:dyDescent="0.25">
      <c r="D26" s="161" t="s">
        <v>139</v>
      </c>
      <c r="E26" s="164">
        <f>SUM(E8:E25)</f>
        <v>0</v>
      </c>
    </row>
    <row r="27" spans="1:5" ht="14.4" customHeight="1" x14ac:dyDescent="0.25">
      <c r="C27" s="138" t="s">
        <v>132</v>
      </c>
      <c r="D27" s="138"/>
      <c r="E27" s="165">
        <f>E26+E7</f>
        <v>0</v>
      </c>
    </row>
  </sheetData>
  <mergeCells count="2">
    <mergeCell ref="A1:E2"/>
    <mergeCell ref="C27:D2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8"/>
  <sheetViews>
    <sheetView workbookViewId="0">
      <selection activeCell="I8" sqref="I8"/>
    </sheetView>
  </sheetViews>
  <sheetFormatPr defaultColWidth="9.109375" defaultRowHeight="13.8" x14ac:dyDescent="0.25"/>
  <cols>
    <col min="1" max="1" width="9.109375" style="1"/>
    <col min="2" max="2" width="41.44140625" style="1" customWidth="1"/>
    <col min="3" max="3" width="14" style="1" customWidth="1"/>
    <col min="4" max="4" width="18.109375" style="1" customWidth="1"/>
    <col min="5" max="5" width="18.33203125" style="1" customWidth="1"/>
    <col min="6" max="16384" width="9.109375" style="1"/>
  </cols>
  <sheetData>
    <row r="1" spans="1:5" x14ac:dyDescent="0.25">
      <c r="A1" s="102" t="s">
        <v>153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8"/>
      <c r="E5" s="6">
        <f>D5*C5</f>
        <v>0</v>
      </c>
    </row>
    <row r="6" spans="1:5" ht="28.2" thickBot="1" x14ac:dyDescent="0.3">
      <c r="A6" s="2">
        <v>2</v>
      </c>
      <c r="B6" s="7" t="s">
        <v>16</v>
      </c>
      <c r="C6" s="2">
        <v>1</v>
      </c>
      <c r="D6" s="8"/>
      <c r="E6" s="6">
        <f>D6*C6</f>
        <v>0</v>
      </c>
    </row>
    <row r="7" spans="1:5" ht="14.4" thickBot="1" x14ac:dyDescent="0.3">
      <c r="A7" s="2"/>
      <c r="B7" s="7"/>
      <c r="C7" s="2"/>
      <c r="D7" s="160" t="s">
        <v>140</v>
      </c>
      <c r="E7" s="96">
        <f>E6+E5</f>
        <v>0</v>
      </c>
    </row>
    <row r="8" spans="1:5" x14ac:dyDescent="0.25">
      <c r="A8" s="2">
        <v>2</v>
      </c>
      <c r="B8" s="7" t="s">
        <v>62</v>
      </c>
      <c r="C8" s="2">
        <v>1</v>
      </c>
      <c r="D8" s="11"/>
      <c r="E8" s="6">
        <f t="shared" ref="E8:E26" si="0">D8*C8</f>
        <v>0</v>
      </c>
    </row>
    <row r="9" spans="1:5" x14ac:dyDescent="0.25">
      <c r="A9" s="2">
        <v>3</v>
      </c>
      <c r="B9" s="7" t="s">
        <v>63</v>
      </c>
      <c r="C9" s="2">
        <v>1</v>
      </c>
      <c r="D9" s="11"/>
      <c r="E9" s="6">
        <f t="shared" si="0"/>
        <v>0</v>
      </c>
    </row>
    <row r="10" spans="1:5" x14ac:dyDescent="0.25">
      <c r="A10" s="2">
        <v>4</v>
      </c>
      <c r="B10" s="7" t="s">
        <v>64</v>
      </c>
      <c r="C10" s="2">
        <v>1</v>
      </c>
      <c r="D10" s="11"/>
      <c r="E10" s="6">
        <f t="shared" si="0"/>
        <v>0</v>
      </c>
    </row>
    <row r="11" spans="1:5" x14ac:dyDescent="0.25">
      <c r="A11" s="2">
        <v>5</v>
      </c>
      <c r="B11" s="7" t="s">
        <v>27</v>
      </c>
      <c r="C11" s="2">
        <v>1</v>
      </c>
      <c r="D11" s="11"/>
      <c r="E11" s="6">
        <f t="shared" si="0"/>
        <v>0</v>
      </c>
    </row>
    <row r="12" spans="1:5" x14ac:dyDescent="0.25">
      <c r="A12" s="2">
        <v>6</v>
      </c>
      <c r="B12" s="7" t="s">
        <v>9</v>
      </c>
      <c r="C12" s="2">
        <v>1</v>
      </c>
      <c r="D12" s="11"/>
      <c r="E12" s="6">
        <f t="shared" si="0"/>
        <v>0</v>
      </c>
    </row>
    <row r="13" spans="1:5" x14ac:dyDescent="0.25">
      <c r="A13" s="2">
        <v>7</v>
      </c>
      <c r="B13" s="7" t="s">
        <v>65</v>
      </c>
      <c r="C13" s="2">
        <v>1</v>
      </c>
      <c r="D13" s="11"/>
      <c r="E13" s="6">
        <f t="shared" si="0"/>
        <v>0</v>
      </c>
    </row>
    <row r="14" spans="1:5" x14ac:dyDescent="0.25">
      <c r="A14" s="2">
        <v>8</v>
      </c>
      <c r="B14" s="7" t="s">
        <v>17</v>
      </c>
      <c r="C14" s="2">
        <v>9</v>
      </c>
      <c r="D14" s="11"/>
      <c r="E14" s="6">
        <f t="shared" si="0"/>
        <v>0</v>
      </c>
    </row>
    <row r="15" spans="1:5" x14ac:dyDescent="0.25">
      <c r="A15" s="2">
        <v>9</v>
      </c>
      <c r="B15" s="7" t="s">
        <v>8</v>
      </c>
      <c r="C15" s="2">
        <v>1</v>
      </c>
      <c r="D15" s="11"/>
      <c r="E15" s="6">
        <f t="shared" si="0"/>
        <v>0</v>
      </c>
    </row>
    <row r="16" spans="1:5" x14ac:dyDescent="0.25">
      <c r="A16" s="2">
        <v>10</v>
      </c>
      <c r="B16" s="7" t="s">
        <v>66</v>
      </c>
      <c r="C16" s="2">
        <v>1</v>
      </c>
      <c r="D16" s="11"/>
      <c r="E16" s="6">
        <f t="shared" si="0"/>
        <v>0</v>
      </c>
    </row>
    <row r="17" spans="1:5" x14ac:dyDescent="0.25">
      <c r="A17" s="2">
        <v>11</v>
      </c>
      <c r="B17" s="7" t="s">
        <v>11</v>
      </c>
      <c r="C17" s="2">
        <v>1</v>
      </c>
      <c r="D17" s="11"/>
      <c r="E17" s="6">
        <f t="shared" si="0"/>
        <v>0</v>
      </c>
    </row>
    <row r="18" spans="1:5" x14ac:dyDescent="0.25">
      <c r="A18" s="2">
        <v>12</v>
      </c>
      <c r="B18" s="7" t="s">
        <v>21</v>
      </c>
      <c r="C18" s="2">
        <v>2</v>
      </c>
      <c r="D18" s="11"/>
      <c r="E18" s="6">
        <f t="shared" si="0"/>
        <v>0</v>
      </c>
    </row>
    <row r="19" spans="1:5" x14ac:dyDescent="0.25">
      <c r="A19" s="2">
        <v>13</v>
      </c>
      <c r="B19" s="7" t="s">
        <v>67</v>
      </c>
      <c r="C19" s="2">
        <v>1</v>
      </c>
      <c r="D19" s="11"/>
      <c r="E19" s="6">
        <f t="shared" si="0"/>
        <v>0</v>
      </c>
    </row>
    <row r="20" spans="1:5" x14ac:dyDescent="0.25">
      <c r="A20" s="2">
        <v>14</v>
      </c>
      <c r="B20" s="7" t="s">
        <v>67</v>
      </c>
      <c r="C20" s="2">
        <v>1</v>
      </c>
      <c r="D20" s="11"/>
      <c r="E20" s="6">
        <f t="shared" si="0"/>
        <v>0</v>
      </c>
    </row>
    <row r="21" spans="1:5" x14ac:dyDescent="0.25">
      <c r="A21" s="2">
        <v>15</v>
      </c>
      <c r="B21" s="7" t="s">
        <v>68</v>
      </c>
      <c r="C21" s="2">
        <v>1</v>
      </c>
      <c r="D21" s="11"/>
      <c r="E21" s="6">
        <f t="shared" si="0"/>
        <v>0</v>
      </c>
    </row>
    <row r="22" spans="1:5" x14ac:dyDescent="0.25">
      <c r="A22" s="2">
        <v>16</v>
      </c>
      <c r="B22" s="7" t="s">
        <v>69</v>
      </c>
      <c r="C22" s="2">
        <v>1</v>
      </c>
      <c r="D22" s="11"/>
      <c r="E22" s="6">
        <f t="shared" si="0"/>
        <v>0</v>
      </c>
    </row>
    <row r="23" spans="1:5" x14ac:dyDescent="0.25">
      <c r="A23" s="2">
        <v>17</v>
      </c>
      <c r="B23" s="7" t="s">
        <v>70</v>
      </c>
      <c r="C23" s="2">
        <v>1</v>
      </c>
      <c r="D23" s="11"/>
      <c r="E23" s="6">
        <f t="shared" si="0"/>
        <v>0</v>
      </c>
    </row>
    <row r="24" spans="1:5" x14ac:dyDescent="0.25">
      <c r="A24" s="2">
        <v>18</v>
      </c>
      <c r="B24" s="7" t="s">
        <v>47</v>
      </c>
      <c r="C24" s="2">
        <v>1</v>
      </c>
      <c r="D24" s="11"/>
      <c r="E24" s="6">
        <f t="shared" si="0"/>
        <v>0</v>
      </c>
    </row>
    <row r="25" spans="1:5" x14ac:dyDescent="0.25">
      <c r="A25" s="2">
        <v>19</v>
      </c>
      <c r="B25" s="7" t="s">
        <v>26</v>
      </c>
      <c r="C25" s="2">
        <v>1</v>
      </c>
      <c r="D25" s="11"/>
      <c r="E25" s="6">
        <f t="shared" si="0"/>
        <v>0</v>
      </c>
    </row>
    <row r="26" spans="1:5" x14ac:dyDescent="0.25">
      <c r="A26" s="2">
        <v>20</v>
      </c>
      <c r="B26" s="7" t="str">
        <f>'Danfoss S 45'!B21</f>
        <v>Комплект РТИ</v>
      </c>
      <c r="C26" s="2">
        <v>1</v>
      </c>
      <c r="D26" s="11"/>
      <c r="E26" s="6">
        <f t="shared" si="0"/>
        <v>0</v>
      </c>
    </row>
    <row r="27" spans="1:5" x14ac:dyDescent="0.25">
      <c r="D27" s="161" t="s">
        <v>139</v>
      </c>
      <c r="E27" s="162">
        <f>SUM(E8:E26)</f>
        <v>0</v>
      </c>
    </row>
    <row r="28" spans="1:5" ht="14.4" customHeight="1" x14ac:dyDescent="0.25">
      <c r="C28" s="138" t="s">
        <v>132</v>
      </c>
      <c r="D28" s="139"/>
      <c r="E28" s="163">
        <f>E27+E7</f>
        <v>0</v>
      </c>
    </row>
  </sheetData>
  <mergeCells count="2">
    <mergeCell ref="A1:E2"/>
    <mergeCell ref="C28:D2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3"/>
  <sheetViews>
    <sheetView workbookViewId="0">
      <selection activeCell="I9" sqref="I9"/>
    </sheetView>
  </sheetViews>
  <sheetFormatPr defaultColWidth="9.109375" defaultRowHeight="13.8" x14ac:dyDescent="0.25"/>
  <cols>
    <col min="1" max="1" width="9.109375" style="1"/>
    <col min="2" max="2" width="45.88671875" style="1" customWidth="1"/>
    <col min="3" max="3" width="9.109375" style="1"/>
    <col min="4" max="4" width="21.77734375" style="1" customWidth="1"/>
    <col min="5" max="5" width="18.33203125" style="14" customWidth="1"/>
    <col min="6" max="16384" width="9.109375" style="1"/>
  </cols>
  <sheetData>
    <row r="1" spans="1:5" x14ac:dyDescent="0.25">
      <c r="A1" s="102" t="s">
        <v>154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12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8"/>
    </row>
    <row r="5" spans="1:5" x14ac:dyDescent="0.25">
      <c r="A5" s="2">
        <v>1</v>
      </c>
      <c r="B5" s="7" t="s">
        <v>7</v>
      </c>
      <c r="C5" s="2">
        <v>1</v>
      </c>
      <c r="D5" s="8"/>
      <c r="E5" s="8">
        <f>D5*C5</f>
        <v>0</v>
      </c>
    </row>
    <row r="6" spans="1:5" ht="28.2" thickBot="1" x14ac:dyDescent="0.3">
      <c r="A6" s="2">
        <v>2</v>
      </c>
      <c r="B6" s="7" t="s">
        <v>16</v>
      </c>
      <c r="C6" s="2">
        <v>1</v>
      </c>
      <c r="D6" s="8"/>
      <c r="E6" s="8">
        <f>D6*C6</f>
        <v>0</v>
      </c>
    </row>
    <row r="7" spans="1:5" ht="14.4" thickBot="1" x14ac:dyDescent="0.3">
      <c r="A7" s="2"/>
      <c r="B7" s="7"/>
      <c r="C7" s="2"/>
      <c r="D7" s="160" t="s">
        <v>140</v>
      </c>
      <c r="E7" s="10">
        <f>E6+E5</f>
        <v>0</v>
      </c>
    </row>
    <row r="8" spans="1:5" x14ac:dyDescent="0.25">
      <c r="A8" s="2">
        <v>1</v>
      </c>
      <c r="B8" s="7" t="s">
        <v>38</v>
      </c>
      <c r="C8" s="2">
        <v>1</v>
      </c>
      <c r="D8" s="6"/>
      <c r="E8" s="8">
        <f>D8*C8</f>
        <v>0</v>
      </c>
    </row>
    <row r="9" spans="1:5" x14ac:dyDescent="0.25">
      <c r="A9" s="2">
        <v>2</v>
      </c>
      <c r="B9" s="7" t="s">
        <v>82</v>
      </c>
      <c r="C9" s="2">
        <v>1</v>
      </c>
      <c r="D9" s="11"/>
      <c r="E9" s="8">
        <f t="shared" ref="E9:E21" si="0">D9*C9</f>
        <v>0</v>
      </c>
    </row>
    <row r="10" spans="1:5" x14ac:dyDescent="0.25">
      <c r="A10" s="2">
        <v>3</v>
      </c>
      <c r="B10" s="7" t="s">
        <v>83</v>
      </c>
      <c r="C10" s="2">
        <v>1</v>
      </c>
      <c r="D10" s="11"/>
      <c r="E10" s="8">
        <f t="shared" si="0"/>
        <v>0</v>
      </c>
    </row>
    <row r="11" spans="1:5" x14ac:dyDescent="0.25">
      <c r="A11" s="2">
        <v>4</v>
      </c>
      <c r="B11" s="7" t="s">
        <v>84</v>
      </c>
      <c r="C11" s="2">
        <v>2</v>
      </c>
      <c r="D11" s="11"/>
      <c r="E11" s="8">
        <f t="shared" si="0"/>
        <v>0</v>
      </c>
    </row>
    <row r="12" spans="1:5" x14ac:dyDescent="0.25">
      <c r="A12" s="2">
        <v>5</v>
      </c>
      <c r="B12" s="7" t="s">
        <v>85</v>
      </c>
      <c r="C12" s="2">
        <v>2</v>
      </c>
      <c r="D12" s="11"/>
      <c r="E12" s="8">
        <f t="shared" si="0"/>
        <v>0</v>
      </c>
    </row>
    <row r="13" spans="1:5" x14ac:dyDescent="0.25">
      <c r="A13" s="2">
        <v>6</v>
      </c>
      <c r="B13" s="7" t="s">
        <v>86</v>
      </c>
      <c r="C13" s="2">
        <v>2</v>
      </c>
      <c r="D13" s="11"/>
      <c r="E13" s="8">
        <f t="shared" si="0"/>
        <v>0</v>
      </c>
    </row>
    <row r="14" spans="1:5" x14ac:dyDescent="0.25">
      <c r="A14" s="2">
        <v>7</v>
      </c>
      <c r="B14" s="7" t="s">
        <v>87</v>
      </c>
      <c r="C14" s="2">
        <v>2</v>
      </c>
      <c r="D14" s="11"/>
      <c r="E14" s="8">
        <f t="shared" si="0"/>
        <v>0</v>
      </c>
    </row>
    <row r="15" spans="1:5" x14ac:dyDescent="0.25">
      <c r="A15" s="2">
        <v>8</v>
      </c>
      <c r="B15" s="7" t="s">
        <v>88</v>
      </c>
      <c r="C15" s="2">
        <v>1</v>
      </c>
      <c r="D15" s="11"/>
      <c r="E15" s="8">
        <f t="shared" si="0"/>
        <v>0</v>
      </c>
    </row>
    <row r="16" spans="1:5" x14ac:dyDescent="0.25">
      <c r="A16" s="2">
        <v>9</v>
      </c>
      <c r="B16" s="7" t="s">
        <v>89</v>
      </c>
      <c r="C16" s="2">
        <v>1</v>
      </c>
      <c r="D16" s="11"/>
      <c r="E16" s="8">
        <f t="shared" si="0"/>
        <v>0</v>
      </c>
    </row>
    <row r="17" spans="1:5" x14ac:dyDescent="0.25">
      <c r="A17" s="2">
        <v>10</v>
      </c>
      <c r="B17" s="7" t="s">
        <v>90</v>
      </c>
      <c r="C17" s="2">
        <v>2</v>
      </c>
      <c r="D17" s="11"/>
      <c r="E17" s="8">
        <f t="shared" si="0"/>
        <v>0</v>
      </c>
    </row>
    <row r="18" spans="1:5" x14ac:dyDescent="0.25">
      <c r="A18" s="2">
        <v>11</v>
      </c>
      <c r="B18" s="7" t="s">
        <v>15</v>
      </c>
      <c r="C18" s="2">
        <v>1</v>
      </c>
      <c r="D18" s="11"/>
      <c r="E18" s="8">
        <f t="shared" si="0"/>
        <v>0</v>
      </c>
    </row>
    <row r="19" spans="1:5" x14ac:dyDescent="0.25">
      <c r="A19" s="2">
        <v>12</v>
      </c>
      <c r="B19" s="7" t="s">
        <v>91</v>
      </c>
      <c r="C19" s="2">
        <v>1</v>
      </c>
      <c r="D19" s="11"/>
      <c r="E19" s="8">
        <f t="shared" si="0"/>
        <v>0</v>
      </c>
    </row>
    <row r="20" spans="1:5" x14ac:dyDescent="0.25">
      <c r="A20" s="2">
        <v>13</v>
      </c>
      <c r="B20" s="7" t="s">
        <v>92</v>
      </c>
      <c r="C20" s="2">
        <v>4</v>
      </c>
      <c r="D20" s="11"/>
      <c r="E20" s="8">
        <f t="shared" si="0"/>
        <v>0</v>
      </c>
    </row>
    <row r="21" spans="1:5" x14ac:dyDescent="0.25">
      <c r="A21" s="2">
        <v>14</v>
      </c>
      <c r="B21" s="7" t="str">
        <f>'Vickers PVQ'!B26</f>
        <v>Комплект РТИ</v>
      </c>
      <c r="C21" s="2">
        <v>1</v>
      </c>
      <c r="D21" s="11"/>
      <c r="E21" s="8">
        <f t="shared" si="0"/>
        <v>0</v>
      </c>
    </row>
    <row r="22" spans="1:5" x14ac:dyDescent="0.25">
      <c r="D22" s="161" t="s">
        <v>139</v>
      </c>
      <c r="E22" s="97">
        <f>SUM(E8:E21)</f>
        <v>0</v>
      </c>
    </row>
    <row r="23" spans="1:5" ht="14.4" customHeight="1" x14ac:dyDescent="0.25">
      <c r="C23" s="138" t="s">
        <v>132</v>
      </c>
      <c r="D23" s="139"/>
      <c r="E23" s="98">
        <f>E22+E7</f>
        <v>0</v>
      </c>
    </row>
  </sheetData>
  <mergeCells count="2">
    <mergeCell ref="A1:E2"/>
    <mergeCell ref="C23:D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7"/>
  <sheetViews>
    <sheetView workbookViewId="0">
      <selection activeCell="I12" sqref="I12"/>
    </sheetView>
  </sheetViews>
  <sheetFormatPr defaultColWidth="9.109375" defaultRowHeight="13.8" x14ac:dyDescent="0.25"/>
  <cols>
    <col min="1" max="1" width="9.109375" style="1"/>
    <col min="2" max="2" width="36.44140625" style="1" customWidth="1"/>
    <col min="3" max="3" width="11.44140625" style="1" customWidth="1"/>
    <col min="4" max="4" width="20.77734375" style="1" customWidth="1"/>
    <col min="5" max="5" width="18.33203125" style="14" customWidth="1"/>
    <col min="6" max="16384" width="9.109375" style="1"/>
  </cols>
  <sheetData>
    <row r="1" spans="1:5" x14ac:dyDescent="0.25">
      <c r="A1" s="102" t="s">
        <v>155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12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8"/>
    </row>
    <row r="5" spans="1:5" x14ac:dyDescent="0.25">
      <c r="A5" s="2">
        <v>1</v>
      </c>
      <c r="B5" s="7" t="s">
        <v>7</v>
      </c>
      <c r="C5" s="2">
        <v>1</v>
      </c>
      <c r="D5" s="8"/>
      <c r="E5" s="8">
        <f>D5*C5</f>
        <v>0</v>
      </c>
    </row>
    <row r="6" spans="1:5" ht="28.2" thickBot="1" x14ac:dyDescent="0.3">
      <c r="A6" s="2">
        <v>2</v>
      </c>
      <c r="B6" s="7" t="s">
        <v>16</v>
      </c>
      <c r="C6" s="2">
        <v>1</v>
      </c>
      <c r="D6" s="8"/>
      <c r="E6" s="8">
        <f>D6*C6</f>
        <v>0</v>
      </c>
    </row>
    <row r="7" spans="1:5" ht="14.4" thickBot="1" x14ac:dyDescent="0.3">
      <c r="A7" s="2"/>
      <c r="B7" s="7"/>
      <c r="C7" s="2"/>
      <c r="D7" s="160" t="s">
        <v>140</v>
      </c>
      <c r="E7" s="99">
        <f>SUM(E5:E6)</f>
        <v>0</v>
      </c>
    </row>
    <row r="8" spans="1:5" x14ac:dyDescent="0.25">
      <c r="A8" s="2">
        <v>2</v>
      </c>
      <c r="B8" s="7" t="s">
        <v>92</v>
      </c>
      <c r="C8" s="2">
        <v>12</v>
      </c>
      <c r="D8" s="6"/>
      <c r="E8" s="8">
        <f t="shared" ref="E8:E25" si="0">D8*C8</f>
        <v>0</v>
      </c>
    </row>
    <row r="9" spans="1:5" x14ac:dyDescent="0.25">
      <c r="A9" s="2">
        <v>3</v>
      </c>
      <c r="B9" s="7" t="s">
        <v>110</v>
      </c>
      <c r="C9" s="2">
        <v>1</v>
      </c>
      <c r="D9" s="6"/>
      <c r="E9" s="8">
        <f t="shared" si="0"/>
        <v>0</v>
      </c>
    </row>
    <row r="10" spans="1:5" x14ac:dyDescent="0.25">
      <c r="A10" s="2">
        <v>4</v>
      </c>
      <c r="B10" s="7" t="s">
        <v>100</v>
      </c>
      <c r="C10" s="2">
        <v>2</v>
      </c>
      <c r="D10" s="6"/>
      <c r="E10" s="8">
        <f t="shared" si="0"/>
        <v>0</v>
      </c>
    </row>
    <row r="11" spans="1:5" x14ac:dyDescent="0.25">
      <c r="A11" s="2">
        <v>5</v>
      </c>
      <c r="B11" s="7" t="s">
        <v>68</v>
      </c>
      <c r="C11" s="2">
        <v>1</v>
      </c>
      <c r="D11" s="6"/>
      <c r="E11" s="8">
        <f t="shared" si="0"/>
        <v>0</v>
      </c>
    </row>
    <row r="12" spans="1:5" x14ac:dyDescent="0.25">
      <c r="A12" s="2">
        <v>6</v>
      </c>
      <c r="B12" s="7" t="s">
        <v>92</v>
      </c>
      <c r="C12" s="2">
        <v>12</v>
      </c>
      <c r="D12" s="6"/>
      <c r="E12" s="8">
        <f t="shared" si="0"/>
        <v>0</v>
      </c>
    </row>
    <row r="13" spans="1:5" x14ac:dyDescent="0.25">
      <c r="A13" s="2">
        <v>7</v>
      </c>
      <c r="B13" s="7" t="s">
        <v>101</v>
      </c>
      <c r="C13" s="2">
        <v>1</v>
      </c>
      <c r="D13" s="6"/>
      <c r="E13" s="8">
        <f t="shared" si="0"/>
        <v>0</v>
      </c>
    </row>
    <row r="14" spans="1:5" x14ac:dyDescent="0.25">
      <c r="A14" s="2">
        <v>8</v>
      </c>
      <c r="B14" s="7" t="s">
        <v>102</v>
      </c>
      <c r="C14" s="2">
        <v>4</v>
      </c>
      <c r="D14" s="6"/>
      <c r="E14" s="8">
        <f t="shared" si="0"/>
        <v>0</v>
      </c>
    </row>
    <row r="15" spans="1:5" x14ac:dyDescent="0.25">
      <c r="A15" s="2">
        <v>9</v>
      </c>
      <c r="B15" s="7" t="s">
        <v>48</v>
      </c>
      <c r="C15" s="2">
        <v>2</v>
      </c>
      <c r="D15" s="6"/>
      <c r="E15" s="8">
        <f t="shared" si="0"/>
        <v>0</v>
      </c>
    </row>
    <row r="16" spans="1:5" x14ac:dyDescent="0.25">
      <c r="A16" s="2">
        <v>10</v>
      </c>
      <c r="B16" s="7" t="s">
        <v>78</v>
      </c>
      <c r="C16" s="2">
        <v>2</v>
      </c>
      <c r="D16" s="6"/>
      <c r="E16" s="8">
        <f t="shared" si="0"/>
        <v>0</v>
      </c>
    </row>
    <row r="17" spans="1:5" x14ac:dyDescent="0.25">
      <c r="A17" s="2">
        <v>11</v>
      </c>
      <c r="B17" s="7" t="s">
        <v>103</v>
      </c>
      <c r="C17" s="2">
        <v>64</v>
      </c>
      <c r="D17" s="6"/>
      <c r="E17" s="8">
        <f t="shared" si="0"/>
        <v>0</v>
      </c>
    </row>
    <row r="18" spans="1:5" x14ac:dyDescent="0.25">
      <c r="A18" s="2">
        <v>12</v>
      </c>
      <c r="B18" s="7" t="s">
        <v>104</v>
      </c>
      <c r="C18" s="2">
        <v>64</v>
      </c>
      <c r="D18" s="11"/>
      <c r="E18" s="8">
        <f t="shared" si="0"/>
        <v>0</v>
      </c>
    </row>
    <row r="19" spans="1:5" x14ac:dyDescent="0.25">
      <c r="A19" s="2">
        <v>13</v>
      </c>
      <c r="B19" s="7" t="s">
        <v>105</v>
      </c>
      <c r="C19" s="2">
        <v>32</v>
      </c>
      <c r="D19" s="11"/>
      <c r="E19" s="8">
        <f t="shared" si="0"/>
        <v>0</v>
      </c>
    </row>
    <row r="20" spans="1:5" x14ac:dyDescent="0.25">
      <c r="A20" s="2">
        <v>14</v>
      </c>
      <c r="B20" s="7" t="s">
        <v>79</v>
      </c>
      <c r="C20" s="2">
        <v>2</v>
      </c>
      <c r="D20" s="11"/>
      <c r="E20" s="8">
        <f t="shared" si="0"/>
        <v>0</v>
      </c>
    </row>
    <row r="21" spans="1:5" x14ac:dyDescent="0.25">
      <c r="A21" s="2">
        <v>15</v>
      </c>
      <c r="B21" s="7" t="s">
        <v>106</v>
      </c>
      <c r="C21" s="2">
        <v>12</v>
      </c>
      <c r="D21" s="11"/>
      <c r="E21" s="8">
        <f t="shared" si="0"/>
        <v>0</v>
      </c>
    </row>
    <row r="22" spans="1:5" x14ac:dyDescent="0.25">
      <c r="A22" s="2">
        <v>16</v>
      </c>
      <c r="B22" s="7" t="s">
        <v>107</v>
      </c>
      <c r="C22" s="2">
        <v>24</v>
      </c>
      <c r="D22" s="11"/>
      <c r="E22" s="8">
        <f t="shared" si="0"/>
        <v>0</v>
      </c>
    </row>
    <row r="23" spans="1:5" x14ac:dyDescent="0.25">
      <c r="A23" s="2">
        <v>17</v>
      </c>
      <c r="B23" s="7" t="s">
        <v>108</v>
      </c>
      <c r="C23" s="2">
        <v>1</v>
      </c>
      <c r="D23" s="11"/>
      <c r="E23" s="8">
        <f t="shared" si="0"/>
        <v>0</v>
      </c>
    </row>
    <row r="24" spans="1:5" x14ac:dyDescent="0.25">
      <c r="A24" s="2">
        <v>18</v>
      </c>
      <c r="B24" s="7" t="s">
        <v>109</v>
      </c>
      <c r="C24" s="2">
        <v>1</v>
      </c>
      <c r="D24" s="11"/>
      <c r="E24" s="8">
        <f t="shared" si="0"/>
        <v>0</v>
      </c>
    </row>
    <row r="25" spans="1:5" x14ac:dyDescent="0.25">
      <c r="A25" s="2">
        <v>19</v>
      </c>
      <c r="B25" s="7" t="s">
        <v>13</v>
      </c>
      <c r="C25" s="2">
        <v>1</v>
      </c>
      <c r="D25" s="11"/>
      <c r="E25" s="8">
        <f t="shared" si="0"/>
        <v>0</v>
      </c>
    </row>
    <row r="26" spans="1:5" x14ac:dyDescent="0.25">
      <c r="D26" s="161" t="s">
        <v>139</v>
      </c>
      <c r="E26" s="98">
        <f>SUM(E8:E25)</f>
        <v>0</v>
      </c>
    </row>
    <row r="27" spans="1:5" ht="14.4" customHeight="1" x14ac:dyDescent="0.25">
      <c r="C27" s="138" t="s">
        <v>132</v>
      </c>
      <c r="D27" s="139"/>
      <c r="E27" s="98">
        <f>E26+E7</f>
        <v>0</v>
      </c>
    </row>
  </sheetData>
  <mergeCells count="2">
    <mergeCell ref="A1:E2"/>
    <mergeCell ref="C27:D2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8"/>
  <sheetViews>
    <sheetView tabSelected="1" workbookViewId="0">
      <selection activeCell="N20" sqref="N20"/>
    </sheetView>
  </sheetViews>
  <sheetFormatPr defaultColWidth="9.109375" defaultRowHeight="13.8" x14ac:dyDescent="0.25"/>
  <cols>
    <col min="1" max="1" width="9.109375" style="1"/>
    <col min="2" max="2" width="36.5546875" style="1" customWidth="1"/>
    <col min="3" max="3" width="9.109375" style="1"/>
    <col min="4" max="4" width="20.88671875" style="1" customWidth="1"/>
    <col min="5" max="5" width="18.44140625" style="1" customWidth="1"/>
    <col min="6" max="16384" width="9.109375" style="1"/>
  </cols>
  <sheetData>
    <row r="1" spans="1:5" ht="15.75" customHeight="1" x14ac:dyDescent="0.25">
      <c r="A1" s="106" t="s">
        <v>156</v>
      </c>
      <c r="B1" s="106"/>
      <c r="C1" s="106"/>
      <c r="D1" s="106"/>
      <c r="E1" s="106"/>
    </row>
    <row r="2" spans="1:5" ht="15.75" customHeight="1" x14ac:dyDescent="0.25">
      <c r="A2" s="107"/>
      <c r="B2" s="107"/>
      <c r="C2" s="107"/>
      <c r="D2" s="107"/>
      <c r="E2" s="107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60"/>
      <c r="E5" s="60">
        <f>D5*C5</f>
        <v>0</v>
      </c>
    </row>
    <row r="6" spans="1:5" ht="28.2" thickBot="1" x14ac:dyDescent="0.3">
      <c r="A6" s="2">
        <v>2</v>
      </c>
      <c r="B6" s="7" t="s">
        <v>16</v>
      </c>
      <c r="C6" s="2">
        <v>1</v>
      </c>
      <c r="D6" s="60"/>
      <c r="E6" s="100">
        <f>D6*C6</f>
        <v>0</v>
      </c>
    </row>
    <row r="7" spans="1:5" ht="14.4" thickBot="1" x14ac:dyDescent="0.3">
      <c r="A7" s="2"/>
      <c r="B7" s="7"/>
      <c r="C7" s="2"/>
      <c r="D7" s="160" t="s">
        <v>140</v>
      </c>
      <c r="E7" s="93">
        <f>SUM(E5:E6)</f>
        <v>0</v>
      </c>
    </row>
    <row r="8" spans="1:5" x14ac:dyDescent="0.25">
      <c r="A8" s="2">
        <v>2</v>
      </c>
      <c r="B8" s="7" t="s">
        <v>27</v>
      </c>
      <c r="C8" s="2">
        <v>1</v>
      </c>
      <c r="D8" s="60"/>
      <c r="E8" s="94">
        <f t="shared" ref="E8:E26" si="0">D8*C8</f>
        <v>0</v>
      </c>
    </row>
    <row r="9" spans="1:5" x14ac:dyDescent="0.25">
      <c r="A9" s="2">
        <v>3</v>
      </c>
      <c r="B9" s="7" t="s">
        <v>33</v>
      </c>
      <c r="C9" s="2">
        <v>1</v>
      </c>
      <c r="D9" s="60"/>
      <c r="E9" s="60">
        <f t="shared" si="0"/>
        <v>0</v>
      </c>
    </row>
    <row r="10" spans="1:5" x14ac:dyDescent="0.25">
      <c r="A10" s="2">
        <v>4</v>
      </c>
      <c r="B10" s="7" t="s">
        <v>32</v>
      </c>
      <c r="C10" s="2">
        <v>1</v>
      </c>
      <c r="D10" s="60"/>
      <c r="E10" s="60">
        <f t="shared" si="0"/>
        <v>0</v>
      </c>
    </row>
    <row r="11" spans="1:5" x14ac:dyDescent="0.25">
      <c r="A11" s="2">
        <v>5</v>
      </c>
      <c r="B11" s="7" t="s">
        <v>34</v>
      </c>
      <c r="C11" s="2">
        <v>1</v>
      </c>
      <c r="D11" s="60"/>
      <c r="E11" s="60">
        <f t="shared" si="0"/>
        <v>0</v>
      </c>
    </row>
    <row r="12" spans="1:5" x14ac:dyDescent="0.25">
      <c r="A12" s="2">
        <v>6</v>
      </c>
      <c r="B12" s="7" t="s">
        <v>17</v>
      </c>
      <c r="C12" s="2">
        <v>7</v>
      </c>
      <c r="D12" s="60"/>
      <c r="E12" s="60">
        <f t="shared" si="0"/>
        <v>0</v>
      </c>
    </row>
    <row r="13" spans="1:5" x14ac:dyDescent="0.25">
      <c r="A13" s="2">
        <v>7</v>
      </c>
      <c r="B13" s="7" t="s">
        <v>40</v>
      </c>
      <c r="C13" s="2">
        <v>1</v>
      </c>
      <c r="D13" s="60"/>
      <c r="E13" s="60">
        <f t="shared" si="0"/>
        <v>0</v>
      </c>
    </row>
    <row r="14" spans="1:5" x14ac:dyDescent="0.25">
      <c r="A14" s="2">
        <v>8</v>
      </c>
      <c r="B14" s="7" t="s">
        <v>31</v>
      </c>
      <c r="C14" s="2">
        <v>2</v>
      </c>
      <c r="D14" s="60"/>
      <c r="E14" s="60">
        <f t="shared" si="0"/>
        <v>0</v>
      </c>
    </row>
    <row r="15" spans="1:5" x14ac:dyDescent="0.25">
      <c r="A15" s="2">
        <v>9</v>
      </c>
      <c r="B15" s="7" t="s">
        <v>38</v>
      </c>
      <c r="C15" s="2">
        <v>1</v>
      </c>
      <c r="D15" s="60"/>
      <c r="E15" s="60">
        <f t="shared" si="0"/>
        <v>0</v>
      </c>
    </row>
    <row r="16" spans="1:5" x14ac:dyDescent="0.25">
      <c r="A16" s="2">
        <v>10</v>
      </c>
      <c r="B16" s="7" t="s">
        <v>20</v>
      </c>
      <c r="C16" s="2">
        <v>1</v>
      </c>
      <c r="D16" s="60"/>
      <c r="E16" s="60">
        <f t="shared" si="0"/>
        <v>0</v>
      </c>
    </row>
    <row r="17" spans="1:5" x14ac:dyDescent="0.25">
      <c r="A17" s="2">
        <v>11</v>
      </c>
      <c r="B17" s="7" t="s">
        <v>41</v>
      </c>
      <c r="C17" s="2">
        <v>1</v>
      </c>
      <c r="D17" s="60"/>
      <c r="E17" s="60">
        <f t="shared" si="0"/>
        <v>0</v>
      </c>
    </row>
    <row r="18" spans="1:5" x14ac:dyDescent="0.25">
      <c r="A18" s="2">
        <v>12</v>
      </c>
      <c r="B18" s="7" t="s">
        <v>30</v>
      </c>
      <c r="C18" s="2">
        <v>1</v>
      </c>
      <c r="D18" s="60"/>
      <c r="E18" s="60">
        <f t="shared" si="0"/>
        <v>0</v>
      </c>
    </row>
    <row r="19" spans="1:5" x14ac:dyDescent="0.25">
      <c r="A19" s="2">
        <v>13</v>
      </c>
      <c r="B19" s="7" t="s">
        <v>36</v>
      </c>
      <c r="C19" s="2">
        <v>1</v>
      </c>
      <c r="D19" s="60"/>
      <c r="E19" s="60">
        <f t="shared" si="0"/>
        <v>0</v>
      </c>
    </row>
    <row r="20" spans="1:5" x14ac:dyDescent="0.25">
      <c r="A20" s="2">
        <v>14</v>
      </c>
      <c r="B20" s="7" t="s">
        <v>37</v>
      </c>
      <c r="C20" s="2">
        <v>1</v>
      </c>
      <c r="D20" s="60"/>
      <c r="E20" s="60">
        <f t="shared" si="0"/>
        <v>0</v>
      </c>
    </row>
    <row r="21" spans="1:5" x14ac:dyDescent="0.25">
      <c r="A21" s="2">
        <v>15</v>
      </c>
      <c r="B21" s="7" t="s">
        <v>35</v>
      </c>
      <c r="C21" s="2">
        <v>1</v>
      </c>
      <c r="D21" s="60"/>
      <c r="E21" s="60">
        <f t="shared" si="0"/>
        <v>0</v>
      </c>
    </row>
    <row r="22" spans="1:5" x14ac:dyDescent="0.25">
      <c r="A22" s="2">
        <v>16</v>
      </c>
      <c r="B22" s="7" t="s">
        <v>13</v>
      </c>
      <c r="C22" s="2">
        <v>1</v>
      </c>
      <c r="D22" s="60"/>
      <c r="E22" s="60">
        <f t="shared" si="0"/>
        <v>0</v>
      </c>
    </row>
    <row r="23" spans="1:5" x14ac:dyDescent="0.25">
      <c r="A23" s="2">
        <v>17</v>
      </c>
      <c r="B23" s="7" t="s">
        <v>14</v>
      </c>
      <c r="C23" s="2">
        <v>1</v>
      </c>
      <c r="D23" s="60"/>
      <c r="E23" s="60">
        <f t="shared" si="0"/>
        <v>0</v>
      </c>
    </row>
    <row r="24" spans="1:5" x14ac:dyDescent="0.25">
      <c r="A24" s="2">
        <v>18</v>
      </c>
      <c r="B24" s="7" t="s">
        <v>111</v>
      </c>
      <c r="C24" s="2"/>
      <c r="D24" s="60"/>
      <c r="E24" s="60">
        <f t="shared" si="0"/>
        <v>0</v>
      </c>
    </row>
    <row r="25" spans="1:5" x14ac:dyDescent="0.25">
      <c r="A25" s="2">
        <v>19</v>
      </c>
      <c r="B25" s="7" t="s">
        <v>39</v>
      </c>
      <c r="C25" s="2">
        <v>1</v>
      </c>
      <c r="D25" s="60"/>
      <c r="E25" s="60">
        <f t="shared" si="0"/>
        <v>0</v>
      </c>
    </row>
    <row r="26" spans="1:5" ht="28.2" thickBot="1" x14ac:dyDescent="0.3">
      <c r="A26" s="2">
        <v>20</v>
      </c>
      <c r="B26" s="7" t="s">
        <v>16</v>
      </c>
      <c r="C26" s="2">
        <v>1</v>
      </c>
      <c r="D26" s="60"/>
      <c r="E26" s="60">
        <f t="shared" si="0"/>
        <v>0</v>
      </c>
    </row>
    <row r="27" spans="1:5" ht="14.4" thickBot="1" x14ac:dyDescent="0.3">
      <c r="D27" s="160" t="s">
        <v>139</v>
      </c>
      <c r="E27" s="95">
        <f>SUM(E8:E26)</f>
        <v>0</v>
      </c>
    </row>
    <row r="28" spans="1:5" ht="15" customHeight="1" thickBot="1" x14ac:dyDescent="0.3">
      <c r="C28" s="166" t="s">
        <v>132</v>
      </c>
      <c r="D28" s="167"/>
      <c r="E28" s="42">
        <f>E27+E7</f>
        <v>0</v>
      </c>
    </row>
  </sheetData>
  <mergeCells count="2">
    <mergeCell ref="A1:E2"/>
    <mergeCell ref="C28:D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zoomScale="90" zoomScaleNormal="90" workbookViewId="0">
      <selection activeCell="D41" sqref="D41"/>
    </sheetView>
  </sheetViews>
  <sheetFormatPr defaultColWidth="9.109375" defaultRowHeight="13.8" x14ac:dyDescent="0.25"/>
  <cols>
    <col min="1" max="1" width="9.109375" style="1"/>
    <col min="2" max="2" width="36.88671875" style="1" customWidth="1"/>
    <col min="3" max="3" width="9.109375" style="1"/>
    <col min="4" max="4" width="18.44140625" style="1" customWidth="1"/>
    <col min="5" max="5" width="18.109375" style="1" customWidth="1"/>
    <col min="6" max="16384" width="9.109375" style="1"/>
  </cols>
  <sheetData>
    <row r="1" spans="1:5" x14ac:dyDescent="0.25">
      <c r="A1" s="102" t="s">
        <v>138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43"/>
      <c r="E5" s="43">
        <f>D5*C5</f>
        <v>0</v>
      </c>
    </row>
    <row r="6" spans="1:5" ht="28.2" thickBot="1" x14ac:dyDescent="0.3">
      <c r="A6" s="2">
        <v>2</v>
      </c>
      <c r="B6" s="7" t="s">
        <v>16</v>
      </c>
      <c r="C6" s="2">
        <v>1</v>
      </c>
      <c r="D6" s="44"/>
      <c r="E6" s="44">
        <f>D6*C6</f>
        <v>0</v>
      </c>
    </row>
    <row r="7" spans="1:5" ht="14.4" thickBot="1" x14ac:dyDescent="0.3">
      <c r="A7" s="45"/>
      <c r="B7" s="46"/>
      <c r="C7" s="47"/>
      <c r="D7" s="129" t="s">
        <v>140</v>
      </c>
      <c r="E7" s="48">
        <f>SUM(E5:E6)</f>
        <v>0</v>
      </c>
    </row>
    <row r="8" spans="1:5" x14ac:dyDescent="0.25">
      <c r="A8" s="5">
        <v>2</v>
      </c>
      <c r="B8" s="15" t="s">
        <v>15</v>
      </c>
      <c r="C8" s="5">
        <v>1</v>
      </c>
      <c r="D8" s="49"/>
      <c r="E8" s="49">
        <f t="shared" ref="E8:E38" si="0">D8*C8</f>
        <v>0</v>
      </c>
    </row>
    <row r="9" spans="1:5" x14ac:dyDescent="0.25">
      <c r="A9" s="2">
        <v>3</v>
      </c>
      <c r="B9" s="7" t="s">
        <v>26</v>
      </c>
      <c r="C9" s="2">
        <v>1</v>
      </c>
      <c r="D9" s="43"/>
      <c r="E9" s="43">
        <f t="shared" si="0"/>
        <v>0</v>
      </c>
    </row>
    <row r="10" spans="1:5" x14ac:dyDescent="0.25">
      <c r="A10" s="2">
        <v>4</v>
      </c>
      <c r="B10" s="7" t="s">
        <v>14</v>
      </c>
      <c r="C10" s="2">
        <v>1</v>
      </c>
      <c r="D10" s="43"/>
      <c r="E10" s="43">
        <f t="shared" si="0"/>
        <v>0</v>
      </c>
    </row>
    <row r="11" spans="1:5" x14ac:dyDescent="0.25">
      <c r="A11" s="2">
        <v>5</v>
      </c>
      <c r="B11" s="7" t="s">
        <v>27</v>
      </c>
      <c r="C11" s="2">
        <v>1</v>
      </c>
      <c r="D11" s="43"/>
      <c r="E11" s="43">
        <f t="shared" si="0"/>
        <v>0</v>
      </c>
    </row>
    <row r="12" spans="1:5" x14ac:dyDescent="0.25">
      <c r="A12" s="2">
        <v>6</v>
      </c>
      <c r="B12" s="7" t="s">
        <v>17</v>
      </c>
      <c r="C12" s="2">
        <v>9</v>
      </c>
      <c r="D12" s="43"/>
      <c r="E12" s="43">
        <f t="shared" si="0"/>
        <v>0</v>
      </c>
    </row>
    <row r="13" spans="1:5" x14ac:dyDescent="0.25">
      <c r="A13" s="2">
        <v>7</v>
      </c>
      <c r="B13" s="7" t="s">
        <v>50</v>
      </c>
      <c r="C13" s="2">
        <v>1</v>
      </c>
      <c r="D13" s="43"/>
      <c r="E13" s="43">
        <f t="shared" si="0"/>
        <v>0</v>
      </c>
    </row>
    <row r="14" spans="1:5" x14ac:dyDescent="0.25">
      <c r="A14" s="2">
        <v>8</v>
      </c>
      <c r="B14" s="7" t="s">
        <v>18</v>
      </c>
      <c r="C14" s="2">
        <v>1</v>
      </c>
      <c r="D14" s="43"/>
      <c r="E14" s="43">
        <f t="shared" si="0"/>
        <v>0</v>
      </c>
    </row>
    <row r="15" spans="1:5" x14ac:dyDescent="0.25">
      <c r="A15" s="2">
        <v>9</v>
      </c>
      <c r="B15" s="7" t="s">
        <v>10</v>
      </c>
      <c r="C15" s="2">
        <v>1</v>
      </c>
      <c r="D15" s="43"/>
      <c r="E15" s="43">
        <f t="shared" si="0"/>
        <v>0</v>
      </c>
    </row>
    <row r="16" spans="1:5" x14ac:dyDescent="0.25">
      <c r="A16" s="2">
        <v>10</v>
      </c>
      <c r="B16" s="7" t="s">
        <v>19</v>
      </c>
      <c r="C16" s="2">
        <v>1</v>
      </c>
      <c r="D16" s="43"/>
      <c r="E16" s="43">
        <f t="shared" si="0"/>
        <v>0</v>
      </c>
    </row>
    <row r="17" spans="1:5" x14ac:dyDescent="0.25">
      <c r="A17" s="2">
        <v>11</v>
      </c>
      <c r="B17" s="7" t="s">
        <v>29</v>
      </c>
      <c r="C17" s="2">
        <v>2</v>
      </c>
      <c r="D17" s="43"/>
      <c r="E17" s="43">
        <f t="shared" si="0"/>
        <v>0</v>
      </c>
    </row>
    <row r="18" spans="1:5" x14ac:dyDescent="0.25">
      <c r="A18" s="2">
        <v>12</v>
      </c>
      <c r="B18" s="7" t="s">
        <v>11</v>
      </c>
      <c r="C18" s="2">
        <v>1</v>
      </c>
      <c r="D18" s="43"/>
      <c r="E18" s="43">
        <f t="shared" si="0"/>
        <v>0</v>
      </c>
    </row>
    <row r="19" spans="1:5" x14ac:dyDescent="0.25">
      <c r="A19" s="2">
        <v>13</v>
      </c>
      <c r="B19" s="7" t="s">
        <v>51</v>
      </c>
      <c r="C19" s="2">
        <v>1</v>
      </c>
      <c r="D19" s="43"/>
      <c r="E19" s="43">
        <f t="shared" si="0"/>
        <v>0</v>
      </c>
    </row>
    <row r="20" spans="1:5" x14ac:dyDescent="0.25">
      <c r="A20" s="2">
        <v>14</v>
      </c>
      <c r="B20" s="7" t="s">
        <v>21</v>
      </c>
      <c r="C20" s="2">
        <v>2</v>
      </c>
      <c r="D20" s="43"/>
      <c r="E20" s="43">
        <f t="shared" si="0"/>
        <v>0</v>
      </c>
    </row>
    <row r="21" spans="1:5" x14ac:dyDescent="0.25">
      <c r="A21" s="2">
        <v>15</v>
      </c>
      <c r="B21" s="7" t="s">
        <v>22</v>
      </c>
      <c r="C21" s="2">
        <v>1</v>
      </c>
      <c r="D21" s="43"/>
      <c r="E21" s="43">
        <f t="shared" si="0"/>
        <v>0</v>
      </c>
    </row>
    <row r="22" spans="1:5" x14ac:dyDescent="0.25">
      <c r="A22" s="2">
        <v>16</v>
      </c>
      <c r="B22" s="7" t="s">
        <v>23</v>
      </c>
      <c r="C22" s="2">
        <v>1</v>
      </c>
      <c r="D22" s="43"/>
      <c r="E22" s="43">
        <f t="shared" si="0"/>
        <v>0</v>
      </c>
    </row>
    <row r="23" spans="1:5" x14ac:dyDescent="0.25">
      <c r="A23" s="2">
        <v>17</v>
      </c>
      <c r="B23" s="7" t="s">
        <v>30</v>
      </c>
      <c r="C23" s="2">
        <v>1</v>
      </c>
      <c r="D23" s="43"/>
      <c r="E23" s="43">
        <f t="shared" si="0"/>
        <v>0</v>
      </c>
    </row>
    <row r="24" spans="1:5" x14ac:dyDescent="0.25">
      <c r="A24" s="2">
        <v>18</v>
      </c>
      <c r="B24" s="7" t="s">
        <v>52</v>
      </c>
      <c r="C24" s="2">
        <v>1</v>
      </c>
      <c r="D24" s="43"/>
      <c r="E24" s="43">
        <f t="shared" si="0"/>
        <v>0</v>
      </c>
    </row>
    <row r="25" spans="1:5" x14ac:dyDescent="0.25">
      <c r="A25" s="2">
        <v>19</v>
      </c>
      <c r="B25" s="7" t="s">
        <v>53</v>
      </c>
      <c r="C25" s="2">
        <v>1</v>
      </c>
      <c r="D25" s="43"/>
      <c r="E25" s="43">
        <f t="shared" si="0"/>
        <v>0</v>
      </c>
    </row>
    <row r="26" spans="1:5" x14ac:dyDescent="0.25">
      <c r="A26" s="2">
        <v>20</v>
      </c>
      <c r="B26" s="7" t="s">
        <v>54</v>
      </c>
      <c r="C26" s="2">
        <v>1</v>
      </c>
      <c r="D26" s="43"/>
      <c r="E26" s="43">
        <f t="shared" si="0"/>
        <v>0</v>
      </c>
    </row>
    <row r="27" spans="1:5" x14ac:dyDescent="0.25">
      <c r="A27" s="2">
        <v>21</v>
      </c>
      <c r="B27" s="7" t="s">
        <v>13</v>
      </c>
      <c r="C27" s="2">
        <v>1</v>
      </c>
      <c r="D27" s="43"/>
      <c r="E27" s="43">
        <f t="shared" si="0"/>
        <v>0</v>
      </c>
    </row>
    <row r="28" spans="1:5" x14ac:dyDescent="0.25">
      <c r="A28" s="2">
        <v>22</v>
      </c>
      <c r="B28" s="39" t="s">
        <v>55</v>
      </c>
      <c r="C28" s="2">
        <v>1</v>
      </c>
      <c r="D28" s="43"/>
      <c r="E28" s="43">
        <f t="shared" si="0"/>
        <v>0</v>
      </c>
    </row>
    <row r="29" spans="1:5" x14ac:dyDescent="0.25">
      <c r="A29" s="2">
        <v>23</v>
      </c>
      <c r="B29" s="7" t="s">
        <v>56</v>
      </c>
      <c r="C29" s="2">
        <v>1</v>
      </c>
      <c r="D29" s="43"/>
      <c r="E29" s="43">
        <f t="shared" si="0"/>
        <v>0</v>
      </c>
    </row>
    <row r="30" spans="1:5" x14ac:dyDescent="0.25">
      <c r="A30" s="2">
        <v>24</v>
      </c>
      <c r="B30" s="7" t="s">
        <v>61</v>
      </c>
      <c r="C30" s="2">
        <v>2</v>
      </c>
      <c r="D30" s="43"/>
      <c r="E30" s="43">
        <f t="shared" si="0"/>
        <v>0</v>
      </c>
    </row>
    <row r="31" spans="1:5" x14ac:dyDescent="0.25">
      <c r="A31" s="2">
        <v>25</v>
      </c>
      <c r="B31" s="7" t="s">
        <v>57</v>
      </c>
      <c r="C31" s="2">
        <v>1</v>
      </c>
      <c r="D31" s="43"/>
      <c r="E31" s="43">
        <f t="shared" si="0"/>
        <v>0</v>
      </c>
    </row>
    <row r="32" spans="1:5" x14ac:dyDescent="0.25">
      <c r="A32" s="2">
        <v>26</v>
      </c>
      <c r="B32" s="39" t="s">
        <v>58</v>
      </c>
      <c r="C32" s="2">
        <v>1</v>
      </c>
      <c r="D32" s="43"/>
      <c r="E32" s="43">
        <f t="shared" si="0"/>
        <v>0</v>
      </c>
    </row>
    <row r="33" spans="1:5" x14ac:dyDescent="0.25">
      <c r="A33" s="2">
        <v>27</v>
      </c>
      <c r="B33" s="7" t="s">
        <v>59</v>
      </c>
      <c r="C33" s="2">
        <v>1</v>
      </c>
      <c r="D33" s="43"/>
      <c r="E33" s="43">
        <f t="shared" si="0"/>
        <v>0</v>
      </c>
    </row>
    <row r="34" spans="1:5" x14ac:dyDescent="0.25">
      <c r="A34" s="2">
        <v>28</v>
      </c>
      <c r="B34" s="7" t="s">
        <v>60</v>
      </c>
      <c r="C34" s="2">
        <v>1</v>
      </c>
      <c r="D34" s="43"/>
      <c r="E34" s="43">
        <f t="shared" si="0"/>
        <v>0</v>
      </c>
    </row>
    <row r="35" spans="1:5" x14ac:dyDescent="0.25">
      <c r="A35" s="2">
        <v>29</v>
      </c>
      <c r="B35" s="7" t="s">
        <v>20</v>
      </c>
      <c r="C35" s="2">
        <v>20</v>
      </c>
      <c r="D35" s="43"/>
      <c r="E35" s="43">
        <f t="shared" si="0"/>
        <v>0</v>
      </c>
    </row>
    <row r="36" spans="1:5" x14ac:dyDescent="0.25">
      <c r="A36" s="2">
        <v>30</v>
      </c>
      <c r="B36" s="7" t="s">
        <v>12</v>
      </c>
      <c r="C36" s="2">
        <v>2</v>
      </c>
      <c r="D36" s="43"/>
      <c r="E36" s="43">
        <f t="shared" si="0"/>
        <v>0</v>
      </c>
    </row>
    <row r="37" spans="1:5" x14ac:dyDescent="0.25">
      <c r="A37" s="2">
        <v>31</v>
      </c>
      <c r="B37" s="7" t="s">
        <v>127</v>
      </c>
      <c r="C37" s="2">
        <v>1</v>
      </c>
      <c r="D37" s="43"/>
      <c r="E37" s="43">
        <f t="shared" si="0"/>
        <v>0</v>
      </c>
    </row>
    <row r="38" spans="1:5" ht="14.4" thickBot="1" x14ac:dyDescent="0.3">
      <c r="A38" s="2">
        <v>32</v>
      </c>
      <c r="B38" s="7" t="s">
        <v>130</v>
      </c>
      <c r="C38" s="2">
        <v>1</v>
      </c>
      <c r="D38" s="43"/>
      <c r="E38" s="43">
        <f t="shared" si="0"/>
        <v>0</v>
      </c>
    </row>
    <row r="39" spans="1:5" ht="14.4" thickBot="1" x14ac:dyDescent="0.3">
      <c r="A39" s="50"/>
      <c r="D39" s="130" t="s">
        <v>139</v>
      </c>
      <c r="E39" s="51">
        <f>SUM(E8:E38)</f>
        <v>0</v>
      </c>
    </row>
    <row r="40" spans="1:5" ht="14.4" thickBot="1" x14ac:dyDescent="0.3">
      <c r="B40" s="132" t="s">
        <v>132</v>
      </c>
      <c r="C40" s="132"/>
      <c r="D40" s="132"/>
      <c r="E40" s="51">
        <f>E39+E7</f>
        <v>0</v>
      </c>
    </row>
    <row r="41" spans="1:5" ht="14.4" customHeight="1" x14ac:dyDescent="0.25"/>
  </sheetData>
  <mergeCells count="2">
    <mergeCell ref="A1:E2"/>
    <mergeCell ref="B40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"/>
  <sheetViews>
    <sheetView workbookViewId="0">
      <selection activeCell="I11" sqref="I11"/>
    </sheetView>
  </sheetViews>
  <sheetFormatPr defaultColWidth="9.109375" defaultRowHeight="13.8" x14ac:dyDescent="0.25"/>
  <cols>
    <col min="1" max="1" width="9.109375" style="1"/>
    <col min="2" max="2" width="36.5546875" style="1" customWidth="1"/>
    <col min="3" max="3" width="9.109375" style="1"/>
    <col min="4" max="5" width="18.33203125" style="1" customWidth="1"/>
    <col min="6" max="16384" width="9.109375" style="1"/>
  </cols>
  <sheetData>
    <row r="1" spans="1:5" x14ac:dyDescent="0.25">
      <c r="A1" s="102" t="s">
        <v>141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43"/>
      <c r="E5" s="43">
        <f>D5*C5</f>
        <v>0</v>
      </c>
    </row>
    <row r="6" spans="1:5" ht="27.6" x14ac:dyDescent="0.25">
      <c r="A6" s="3">
        <v>2</v>
      </c>
      <c r="B6" s="64" t="s">
        <v>16</v>
      </c>
      <c r="C6" s="3">
        <v>1</v>
      </c>
      <c r="D6" s="53"/>
      <c r="E6" s="53">
        <f>D6*C6</f>
        <v>0</v>
      </c>
    </row>
    <row r="7" spans="1:5" x14ac:dyDescent="0.25">
      <c r="A7" s="2"/>
      <c r="B7" s="7"/>
      <c r="C7" s="2"/>
      <c r="D7" s="131" t="s">
        <v>140</v>
      </c>
      <c r="E7" s="131">
        <f>SUM(E5:E6)</f>
        <v>0</v>
      </c>
    </row>
    <row r="8" spans="1:5" x14ac:dyDescent="0.25">
      <c r="A8" s="5">
        <v>3</v>
      </c>
      <c r="B8" s="15" t="s">
        <v>15</v>
      </c>
      <c r="C8" s="5">
        <v>1</v>
      </c>
      <c r="D8" s="49"/>
      <c r="E8" s="49">
        <f t="shared" ref="E8:E40" si="0">D8*C8</f>
        <v>0</v>
      </c>
    </row>
    <row r="9" spans="1:5" x14ac:dyDescent="0.25">
      <c r="A9" s="2">
        <v>4</v>
      </c>
      <c r="B9" s="7" t="s">
        <v>26</v>
      </c>
      <c r="C9" s="2">
        <v>1</v>
      </c>
      <c r="D9" s="43"/>
      <c r="E9" s="43">
        <f t="shared" si="0"/>
        <v>0</v>
      </c>
    </row>
    <row r="10" spans="1:5" x14ac:dyDescent="0.25">
      <c r="A10" s="2">
        <v>5</v>
      </c>
      <c r="B10" s="7" t="s">
        <v>123</v>
      </c>
      <c r="C10" s="2">
        <v>1</v>
      </c>
      <c r="D10" s="43"/>
      <c r="E10" s="43">
        <f t="shared" si="0"/>
        <v>0</v>
      </c>
    </row>
    <row r="11" spans="1:5" x14ac:dyDescent="0.25">
      <c r="A11" s="2">
        <v>6</v>
      </c>
      <c r="B11" s="7" t="s">
        <v>27</v>
      </c>
      <c r="C11" s="2">
        <v>1</v>
      </c>
      <c r="D11" s="43"/>
      <c r="E11" s="43">
        <f t="shared" si="0"/>
        <v>0</v>
      </c>
    </row>
    <row r="12" spans="1:5" x14ac:dyDescent="0.25">
      <c r="A12" s="2">
        <v>7</v>
      </c>
      <c r="B12" s="7" t="s">
        <v>17</v>
      </c>
      <c r="C12" s="2">
        <v>9</v>
      </c>
      <c r="D12" s="43"/>
      <c r="E12" s="43">
        <f t="shared" si="0"/>
        <v>0</v>
      </c>
    </row>
    <row r="13" spans="1:5" x14ac:dyDescent="0.25">
      <c r="A13" s="2">
        <v>8</v>
      </c>
      <c r="B13" s="7" t="s">
        <v>28</v>
      </c>
      <c r="C13" s="2">
        <v>1</v>
      </c>
      <c r="D13" s="43"/>
      <c r="E13" s="43">
        <f t="shared" si="0"/>
        <v>0</v>
      </c>
    </row>
    <row r="14" spans="1:5" x14ac:dyDescent="0.25">
      <c r="A14" s="2">
        <v>9</v>
      </c>
      <c r="B14" s="7" t="s">
        <v>9</v>
      </c>
      <c r="C14" s="2">
        <v>1</v>
      </c>
      <c r="D14" s="43"/>
      <c r="E14" s="43">
        <f t="shared" si="0"/>
        <v>0</v>
      </c>
    </row>
    <row r="15" spans="1:5" x14ac:dyDescent="0.25">
      <c r="A15" s="2">
        <v>10</v>
      </c>
      <c r="B15" s="7" t="s">
        <v>10</v>
      </c>
      <c r="C15" s="2">
        <v>4</v>
      </c>
      <c r="D15" s="43"/>
      <c r="E15" s="43">
        <f t="shared" si="0"/>
        <v>0</v>
      </c>
    </row>
    <row r="16" spans="1:5" x14ac:dyDescent="0.25">
      <c r="A16" s="2">
        <v>11</v>
      </c>
      <c r="B16" s="7" t="s">
        <v>19</v>
      </c>
      <c r="C16" s="2">
        <v>1</v>
      </c>
      <c r="D16" s="43"/>
      <c r="E16" s="43">
        <f t="shared" si="0"/>
        <v>0</v>
      </c>
    </row>
    <row r="17" spans="1:5" x14ac:dyDescent="0.25">
      <c r="A17" s="2">
        <v>12</v>
      </c>
      <c r="B17" s="7" t="s">
        <v>29</v>
      </c>
      <c r="C17" s="2">
        <v>2</v>
      </c>
      <c r="D17" s="43"/>
      <c r="E17" s="43">
        <f t="shared" si="0"/>
        <v>0</v>
      </c>
    </row>
    <row r="18" spans="1:5" x14ac:dyDescent="0.25">
      <c r="A18" s="2">
        <v>13</v>
      </c>
      <c r="B18" s="7" t="s">
        <v>11</v>
      </c>
      <c r="C18" s="2">
        <v>1</v>
      </c>
      <c r="D18" s="43"/>
      <c r="E18" s="43">
        <f t="shared" si="0"/>
        <v>0</v>
      </c>
    </row>
    <row r="19" spans="1:5" x14ac:dyDescent="0.25">
      <c r="A19" s="2">
        <v>14</v>
      </c>
      <c r="B19" s="7" t="s">
        <v>51</v>
      </c>
      <c r="C19" s="2">
        <v>1</v>
      </c>
      <c r="D19" s="43"/>
      <c r="E19" s="43">
        <f t="shared" si="0"/>
        <v>0</v>
      </c>
    </row>
    <row r="20" spans="1:5" x14ac:dyDescent="0.25">
      <c r="A20" s="2">
        <v>15</v>
      </c>
      <c r="B20" s="7" t="s">
        <v>21</v>
      </c>
      <c r="C20" s="2">
        <v>2</v>
      </c>
      <c r="D20" s="43"/>
      <c r="E20" s="43">
        <f t="shared" si="0"/>
        <v>0</v>
      </c>
    </row>
    <row r="21" spans="1:5" x14ac:dyDescent="0.25">
      <c r="A21" s="2">
        <v>16</v>
      </c>
      <c r="B21" s="7" t="s">
        <v>22</v>
      </c>
      <c r="C21" s="2">
        <v>1</v>
      </c>
      <c r="D21" s="43"/>
      <c r="E21" s="43">
        <f t="shared" si="0"/>
        <v>0</v>
      </c>
    </row>
    <row r="22" spans="1:5" x14ac:dyDescent="0.25">
      <c r="A22" s="2">
        <v>17</v>
      </c>
      <c r="B22" s="7" t="s">
        <v>23</v>
      </c>
      <c r="C22" s="2">
        <v>1</v>
      </c>
      <c r="D22" s="43"/>
      <c r="E22" s="43">
        <f t="shared" si="0"/>
        <v>0</v>
      </c>
    </row>
    <row r="23" spans="1:5" x14ac:dyDescent="0.25">
      <c r="A23" s="2">
        <v>18</v>
      </c>
      <c r="B23" s="7" t="s">
        <v>30</v>
      </c>
      <c r="C23" s="2">
        <v>1</v>
      </c>
      <c r="D23" s="43"/>
      <c r="E23" s="43">
        <f t="shared" si="0"/>
        <v>0</v>
      </c>
    </row>
    <row r="24" spans="1:5" x14ac:dyDescent="0.25">
      <c r="A24" s="2">
        <v>19</v>
      </c>
      <c r="B24" s="7" t="s">
        <v>52</v>
      </c>
      <c r="C24" s="2">
        <v>1</v>
      </c>
      <c r="D24" s="43"/>
      <c r="E24" s="43">
        <f t="shared" si="0"/>
        <v>0</v>
      </c>
    </row>
    <row r="25" spans="1:5" x14ac:dyDescent="0.25">
      <c r="A25" s="2">
        <v>20</v>
      </c>
      <c r="B25" s="7" t="s">
        <v>53</v>
      </c>
      <c r="C25" s="2">
        <v>1</v>
      </c>
      <c r="D25" s="43"/>
      <c r="E25" s="43">
        <f t="shared" si="0"/>
        <v>0</v>
      </c>
    </row>
    <row r="26" spans="1:5" x14ac:dyDescent="0.25">
      <c r="A26" s="2">
        <v>21</v>
      </c>
      <c r="B26" s="7" t="s">
        <v>54</v>
      </c>
      <c r="C26" s="2">
        <v>1</v>
      </c>
      <c r="D26" s="43"/>
      <c r="E26" s="43">
        <f t="shared" si="0"/>
        <v>0</v>
      </c>
    </row>
    <row r="27" spans="1:5" x14ac:dyDescent="0.25">
      <c r="A27" s="2">
        <v>22</v>
      </c>
      <c r="B27" s="7" t="s">
        <v>13</v>
      </c>
      <c r="C27" s="2">
        <v>1</v>
      </c>
      <c r="D27" s="43"/>
      <c r="E27" s="43">
        <f t="shared" si="0"/>
        <v>0</v>
      </c>
    </row>
    <row r="28" spans="1:5" x14ac:dyDescent="0.25">
      <c r="A28" s="2">
        <v>23</v>
      </c>
      <c r="B28" s="39" t="s">
        <v>55</v>
      </c>
      <c r="C28" s="2">
        <v>1</v>
      </c>
      <c r="D28" s="43"/>
      <c r="E28" s="43">
        <f t="shared" si="0"/>
        <v>0</v>
      </c>
    </row>
    <row r="29" spans="1:5" x14ac:dyDescent="0.25">
      <c r="A29" s="2">
        <v>24</v>
      </c>
      <c r="B29" s="7" t="s">
        <v>56</v>
      </c>
      <c r="C29" s="2">
        <v>1</v>
      </c>
      <c r="D29" s="43"/>
      <c r="E29" s="43">
        <f t="shared" si="0"/>
        <v>0</v>
      </c>
    </row>
    <row r="30" spans="1:5" x14ac:dyDescent="0.25">
      <c r="A30" s="2">
        <v>25</v>
      </c>
      <c r="B30" s="7" t="s">
        <v>61</v>
      </c>
      <c r="C30" s="2">
        <v>2</v>
      </c>
      <c r="D30" s="43"/>
      <c r="E30" s="43">
        <f t="shared" si="0"/>
        <v>0</v>
      </c>
    </row>
    <row r="31" spans="1:5" x14ac:dyDescent="0.25">
      <c r="A31" s="2">
        <v>26</v>
      </c>
      <c r="B31" s="7" t="s">
        <v>57</v>
      </c>
      <c r="C31" s="2">
        <v>1</v>
      </c>
      <c r="D31" s="43"/>
      <c r="E31" s="43">
        <f t="shared" si="0"/>
        <v>0</v>
      </c>
    </row>
    <row r="32" spans="1:5" x14ac:dyDescent="0.25">
      <c r="A32" s="2">
        <v>27</v>
      </c>
      <c r="B32" s="39" t="s">
        <v>58</v>
      </c>
      <c r="C32" s="2">
        <v>1</v>
      </c>
      <c r="D32" s="43"/>
      <c r="E32" s="43">
        <f t="shared" si="0"/>
        <v>0</v>
      </c>
    </row>
    <row r="33" spans="1:5" x14ac:dyDescent="0.25">
      <c r="A33" s="2">
        <v>28</v>
      </c>
      <c r="B33" s="7" t="s">
        <v>59</v>
      </c>
      <c r="C33" s="2">
        <v>1</v>
      </c>
      <c r="D33" s="43"/>
      <c r="E33" s="43">
        <f t="shared" si="0"/>
        <v>0</v>
      </c>
    </row>
    <row r="34" spans="1:5" x14ac:dyDescent="0.25">
      <c r="A34" s="2">
        <v>29</v>
      </c>
      <c r="B34" s="7" t="s">
        <v>115</v>
      </c>
      <c r="C34" s="2">
        <v>1</v>
      </c>
      <c r="D34" s="43"/>
      <c r="E34" s="43">
        <f t="shared" si="0"/>
        <v>0</v>
      </c>
    </row>
    <row r="35" spans="1:5" x14ac:dyDescent="0.25">
      <c r="A35" s="2">
        <v>30</v>
      </c>
      <c r="B35" s="7" t="s">
        <v>60</v>
      </c>
      <c r="C35" s="2">
        <v>1</v>
      </c>
      <c r="D35" s="43"/>
      <c r="E35" s="43">
        <f t="shared" si="0"/>
        <v>0</v>
      </c>
    </row>
    <row r="36" spans="1:5" x14ac:dyDescent="0.25">
      <c r="A36" s="2">
        <v>31</v>
      </c>
      <c r="B36" s="7" t="s">
        <v>116</v>
      </c>
      <c r="C36" s="2">
        <v>2</v>
      </c>
      <c r="D36" s="43"/>
      <c r="E36" s="43">
        <f t="shared" si="0"/>
        <v>0</v>
      </c>
    </row>
    <row r="37" spans="1:5" x14ac:dyDescent="0.25">
      <c r="A37" s="2">
        <v>32</v>
      </c>
      <c r="B37" s="7" t="s">
        <v>12</v>
      </c>
      <c r="C37" s="2">
        <v>2</v>
      </c>
      <c r="D37" s="43"/>
      <c r="E37" s="43">
        <f t="shared" si="0"/>
        <v>0</v>
      </c>
    </row>
    <row r="38" spans="1:5" x14ac:dyDescent="0.25">
      <c r="A38" s="2">
        <v>33</v>
      </c>
      <c r="B38" s="7" t="s">
        <v>117</v>
      </c>
      <c r="C38" s="2">
        <v>1</v>
      </c>
      <c r="D38" s="43"/>
      <c r="E38" s="43">
        <f t="shared" si="0"/>
        <v>0</v>
      </c>
    </row>
    <row r="39" spans="1:5" x14ac:dyDescent="0.25">
      <c r="A39" s="2">
        <v>34</v>
      </c>
      <c r="B39" s="7" t="s">
        <v>11</v>
      </c>
      <c r="C39" s="2">
        <v>1</v>
      </c>
      <c r="D39" s="43"/>
      <c r="E39" s="43">
        <f t="shared" si="0"/>
        <v>0</v>
      </c>
    </row>
    <row r="40" spans="1:5" x14ac:dyDescent="0.25">
      <c r="A40" s="2">
        <v>35</v>
      </c>
      <c r="B40" s="7" t="s">
        <v>124</v>
      </c>
      <c r="C40" s="2">
        <v>1</v>
      </c>
      <c r="D40" s="43"/>
      <c r="E40" s="43">
        <f t="shared" si="0"/>
        <v>0</v>
      </c>
    </row>
    <row r="41" spans="1:5" x14ac:dyDescent="0.25">
      <c r="D41" s="123" t="s">
        <v>139</v>
      </c>
      <c r="E41" s="133">
        <f>SUM(E8:E40)</f>
        <v>0</v>
      </c>
    </row>
    <row r="42" spans="1:5" ht="14.4" customHeight="1" x14ac:dyDescent="0.25">
      <c r="B42" s="132" t="s">
        <v>132</v>
      </c>
      <c r="C42" s="132"/>
      <c r="D42" s="132"/>
      <c r="E42" s="54">
        <f>SUM(E41+E7)</f>
        <v>0</v>
      </c>
    </row>
  </sheetData>
  <mergeCells count="2">
    <mergeCell ref="A1:E2"/>
    <mergeCell ref="B42:D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K10" sqref="K10"/>
    </sheetView>
  </sheetViews>
  <sheetFormatPr defaultColWidth="9.109375" defaultRowHeight="13.8" x14ac:dyDescent="0.25"/>
  <cols>
    <col min="1" max="1" width="9.109375" style="1"/>
    <col min="2" max="2" width="45.5546875" style="1" customWidth="1"/>
    <col min="3" max="4" width="18.109375" style="1" customWidth="1"/>
    <col min="5" max="5" width="18.33203125" style="14" customWidth="1"/>
    <col min="6" max="16384" width="9.109375" style="1"/>
  </cols>
  <sheetData>
    <row r="1" spans="1:5" x14ac:dyDescent="0.25">
      <c r="A1" s="102" t="s">
        <v>142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2" t="s">
        <v>2</v>
      </c>
      <c r="C3" s="2" t="s">
        <v>3</v>
      </c>
      <c r="D3" s="55" t="s">
        <v>5</v>
      </c>
      <c r="E3" s="56" t="s">
        <v>6</v>
      </c>
    </row>
    <row r="4" spans="1:5" x14ac:dyDescent="0.25">
      <c r="A4" s="2" t="s">
        <v>1</v>
      </c>
      <c r="B4" s="2"/>
      <c r="C4" s="2" t="s">
        <v>4</v>
      </c>
      <c r="D4" s="55"/>
      <c r="E4" s="56"/>
    </row>
    <row r="5" spans="1:5" x14ac:dyDescent="0.25">
      <c r="A5" s="2">
        <v>1</v>
      </c>
      <c r="B5" s="7" t="s">
        <v>7</v>
      </c>
      <c r="C5" s="2">
        <v>1</v>
      </c>
      <c r="D5" s="43"/>
      <c r="E5" s="57">
        <f>D5*C5</f>
        <v>0</v>
      </c>
    </row>
    <row r="6" spans="1:5" ht="27.6" x14ac:dyDescent="0.25">
      <c r="A6" s="2">
        <v>2</v>
      </c>
      <c r="B6" s="7" t="s">
        <v>16</v>
      </c>
      <c r="C6" s="2">
        <v>1</v>
      </c>
      <c r="D6" s="44"/>
      <c r="E6" s="58">
        <f>D6*C6</f>
        <v>0</v>
      </c>
    </row>
    <row r="7" spans="1:5" x14ac:dyDescent="0.25">
      <c r="A7" s="2"/>
      <c r="B7" s="7"/>
      <c r="C7" s="2"/>
      <c r="D7" s="131" t="s">
        <v>140</v>
      </c>
      <c r="E7" s="59">
        <f>SUM(E5:E6)</f>
        <v>0</v>
      </c>
    </row>
    <row r="8" spans="1:5" x14ac:dyDescent="0.25">
      <c r="A8" s="2">
        <v>1</v>
      </c>
      <c r="B8" s="7" t="s">
        <v>38</v>
      </c>
      <c r="C8" s="2">
        <v>1</v>
      </c>
      <c r="D8" s="11"/>
      <c r="E8" s="60">
        <f>D8*C8</f>
        <v>0</v>
      </c>
    </row>
    <row r="9" spans="1:5" x14ac:dyDescent="0.25">
      <c r="A9" s="2">
        <v>2</v>
      </c>
      <c r="B9" s="7" t="s">
        <v>27</v>
      </c>
      <c r="C9" s="2">
        <v>1</v>
      </c>
      <c r="D9" s="11"/>
      <c r="E9" s="60">
        <f t="shared" ref="E9:E26" si="0">D9*C9</f>
        <v>0</v>
      </c>
    </row>
    <row r="10" spans="1:5" x14ac:dyDescent="0.25">
      <c r="A10" s="2">
        <v>3</v>
      </c>
      <c r="B10" s="7" t="s">
        <v>42</v>
      </c>
      <c r="C10" s="2">
        <v>1</v>
      </c>
      <c r="D10" s="11"/>
      <c r="E10" s="60">
        <f t="shared" si="0"/>
        <v>0</v>
      </c>
    </row>
    <row r="11" spans="1:5" x14ac:dyDescent="0.25">
      <c r="A11" s="2">
        <v>4</v>
      </c>
      <c r="B11" s="7" t="s">
        <v>17</v>
      </c>
      <c r="C11" s="2">
        <v>9</v>
      </c>
      <c r="D11" s="11"/>
      <c r="E11" s="60">
        <f t="shared" si="0"/>
        <v>0</v>
      </c>
    </row>
    <row r="12" spans="1:5" x14ac:dyDescent="0.25">
      <c r="A12" s="2">
        <v>5</v>
      </c>
      <c r="B12" s="7" t="s">
        <v>43</v>
      </c>
      <c r="C12" s="2">
        <v>1</v>
      </c>
      <c r="D12" s="11"/>
      <c r="E12" s="60">
        <f t="shared" si="0"/>
        <v>0</v>
      </c>
    </row>
    <row r="13" spans="1:5" x14ac:dyDescent="0.25">
      <c r="A13" s="2">
        <v>6</v>
      </c>
      <c r="B13" s="7" t="s">
        <v>44</v>
      </c>
      <c r="C13" s="2">
        <v>1</v>
      </c>
      <c r="D13" s="11"/>
      <c r="E13" s="60">
        <f t="shared" si="0"/>
        <v>0</v>
      </c>
    </row>
    <row r="14" spans="1:5" x14ac:dyDescent="0.25">
      <c r="A14" s="2">
        <v>7</v>
      </c>
      <c r="B14" s="7" t="s">
        <v>45</v>
      </c>
      <c r="C14" s="2">
        <v>3</v>
      </c>
      <c r="D14" s="11"/>
      <c r="E14" s="60">
        <f t="shared" si="0"/>
        <v>0</v>
      </c>
    </row>
    <row r="15" spans="1:5" x14ac:dyDescent="0.25">
      <c r="A15" s="2">
        <v>8</v>
      </c>
      <c r="B15" s="7" t="s">
        <v>29</v>
      </c>
      <c r="C15" s="2">
        <v>2</v>
      </c>
      <c r="D15" s="11"/>
      <c r="E15" s="60">
        <f t="shared" si="0"/>
        <v>0</v>
      </c>
    </row>
    <row r="16" spans="1:5" x14ac:dyDescent="0.25">
      <c r="A16" s="2">
        <v>9</v>
      </c>
      <c r="B16" s="7" t="s">
        <v>21</v>
      </c>
      <c r="C16" s="2">
        <v>2</v>
      </c>
      <c r="D16" s="11"/>
      <c r="E16" s="60">
        <f t="shared" si="0"/>
        <v>0</v>
      </c>
    </row>
    <row r="17" spans="1:5" x14ac:dyDescent="0.25">
      <c r="A17" s="2">
        <v>10</v>
      </c>
      <c r="B17" s="7" t="s">
        <v>41</v>
      </c>
      <c r="C17" s="2">
        <v>1</v>
      </c>
      <c r="D17" s="11"/>
      <c r="E17" s="60">
        <f t="shared" si="0"/>
        <v>0</v>
      </c>
    </row>
    <row r="18" spans="1:5" x14ac:dyDescent="0.25">
      <c r="A18" s="2">
        <v>11</v>
      </c>
      <c r="B18" s="7" t="s">
        <v>49</v>
      </c>
      <c r="C18" s="2">
        <v>1</v>
      </c>
      <c r="D18" s="11"/>
      <c r="E18" s="60">
        <f t="shared" si="0"/>
        <v>0</v>
      </c>
    </row>
    <row r="19" spans="1:5" x14ac:dyDescent="0.25">
      <c r="A19" s="2">
        <v>12</v>
      </c>
      <c r="B19" s="7" t="s">
        <v>24</v>
      </c>
      <c r="C19" s="2">
        <v>1</v>
      </c>
      <c r="D19" s="11"/>
      <c r="E19" s="60">
        <f t="shared" si="0"/>
        <v>0</v>
      </c>
    </row>
    <row r="20" spans="1:5" x14ac:dyDescent="0.25">
      <c r="A20" s="2">
        <v>13</v>
      </c>
      <c r="B20" s="7" t="s">
        <v>46</v>
      </c>
      <c r="C20" s="2">
        <v>1</v>
      </c>
      <c r="D20" s="11"/>
      <c r="E20" s="60">
        <f t="shared" si="0"/>
        <v>0</v>
      </c>
    </row>
    <row r="21" spans="1:5" x14ac:dyDescent="0.25">
      <c r="A21" s="2">
        <v>14</v>
      </c>
      <c r="B21" s="7" t="s">
        <v>13</v>
      </c>
      <c r="C21" s="2">
        <v>1</v>
      </c>
      <c r="D21" s="60"/>
      <c r="E21" s="60">
        <f t="shared" si="0"/>
        <v>0</v>
      </c>
    </row>
    <row r="22" spans="1:5" x14ac:dyDescent="0.25">
      <c r="A22" s="2">
        <v>15</v>
      </c>
      <c r="B22" s="7" t="s">
        <v>14</v>
      </c>
      <c r="C22" s="2">
        <v>1</v>
      </c>
      <c r="D22" s="11"/>
      <c r="E22" s="60">
        <f t="shared" si="0"/>
        <v>0</v>
      </c>
    </row>
    <row r="23" spans="1:5" x14ac:dyDescent="0.25">
      <c r="A23" s="2">
        <v>16</v>
      </c>
      <c r="B23" s="7" t="s">
        <v>47</v>
      </c>
      <c r="C23" s="2">
        <v>1</v>
      </c>
      <c r="D23" s="11"/>
      <c r="E23" s="60">
        <f t="shared" si="0"/>
        <v>0</v>
      </c>
    </row>
    <row r="24" spans="1:5" x14ac:dyDescent="0.25">
      <c r="A24" s="2">
        <v>17</v>
      </c>
      <c r="B24" s="7" t="s">
        <v>25</v>
      </c>
      <c r="C24" s="2">
        <v>1</v>
      </c>
      <c r="D24" s="11"/>
      <c r="E24" s="60">
        <f t="shared" si="0"/>
        <v>0</v>
      </c>
    </row>
    <row r="25" spans="1:5" x14ac:dyDescent="0.25">
      <c r="A25" s="2">
        <v>18</v>
      </c>
      <c r="B25" s="7" t="s">
        <v>26</v>
      </c>
      <c r="C25" s="2">
        <v>1</v>
      </c>
      <c r="D25" s="11"/>
      <c r="E25" s="60">
        <f t="shared" si="0"/>
        <v>0</v>
      </c>
    </row>
    <row r="26" spans="1:5" x14ac:dyDescent="0.25">
      <c r="A26" s="2">
        <v>19</v>
      </c>
      <c r="B26" s="7" t="s">
        <v>15</v>
      </c>
      <c r="C26" s="2">
        <v>1</v>
      </c>
      <c r="D26" s="11"/>
      <c r="E26" s="60">
        <f t="shared" si="0"/>
        <v>0</v>
      </c>
    </row>
    <row r="27" spans="1:5" x14ac:dyDescent="0.25">
      <c r="A27" s="61"/>
      <c r="B27" s="61"/>
      <c r="C27" s="61"/>
      <c r="D27" s="61"/>
      <c r="E27" s="62">
        <f>SUM(E8:E26)</f>
        <v>0</v>
      </c>
    </row>
    <row r="28" spans="1:5" ht="14.4" thickBot="1" x14ac:dyDescent="0.3">
      <c r="D28" s="63" t="s">
        <v>139</v>
      </c>
      <c r="E28" s="136">
        <f>E7+E27</f>
        <v>0</v>
      </c>
    </row>
    <row r="29" spans="1:5" ht="14.4" customHeight="1" x14ac:dyDescent="0.25">
      <c r="C29" s="132" t="s">
        <v>132</v>
      </c>
      <c r="D29" s="132"/>
      <c r="E29" s="137">
        <f>E28+E7</f>
        <v>0</v>
      </c>
    </row>
  </sheetData>
  <mergeCells count="2">
    <mergeCell ref="A1:E2"/>
    <mergeCell ref="C29:D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workbookViewId="0">
      <selection activeCell="L13" sqref="L13"/>
    </sheetView>
  </sheetViews>
  <sheetFormatPr defaultColWidth="9.109375" defaultRowHeight="13.8" x14ac:dyDescent="0.25"/>
  <cols>
    <col min="1" max="1" width="9.109375" style="1"/>
    <col min="2" max="2" width="36.109375" style="1" customWidth="1"/>
    <col min="3" max="3" width="9.109375" style="1"/>
    <col min="4" max="4" width="18.44140625" style="1" customWidth="1"/>
    <col min="5" max="5" width="18.33203125" style="1" customWidth="1"/>
    <col min="6" max="16384" width="9.109375" style="1"/>
  </cols>
  <sheetData>
    <row r="1" spans="1:5" x14ac:dyDescent="0.25">
      <c r="A1" s="102" t="s">
        <v>143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43"/>
      <c r="E5" s="57">
        <f>D5*C5</f>
        <v>0</v>
      </c>
    </row>
    <row r="6" spans="1:5" ht="27.6" x14ac:dyDescent="0.25">
      <c r="A6" s="2">
        <v>2</v>
      </c>
      <c r="B6" s="7" t="s">
        <v>16</v>
      </c>
      <c r="C6" s="2">
        <v>1</v>
      </c>
      <c r="D6" s="44"/>
      <c r="E6" s="58">
        <f>D6*C6</f>
        <v>0</v>
      </c>
    </row>
    <row r="7" spans="1:5" x14ac:dyDescent="0.25">
      <c r="A7" s="2"/>
      <c r="B7" s="7"/>
      <c r="C7" s="2"/>
      <c r="D7" s="131" t="s">
        <v>140</v>
      </c>
      <c r="E7" s="59">
        <f>SUM(E5:E6)</f>
        <v>0</v>
      </c>
    </row>
    <row r="8" spans="1:5" x14ac:dyDescent="0.25">
      <c r="A8" s="2">
        <v>1</v>
      </c>
      <c r="B8" s="7" t="s">
        <v>38</v>
      </c>
      <c r="C8" s="2">
        <v>1</v>
      </c>
      <c r="D8" s="43"/>
      <c r="E8" s="43">
        <f>D8*C8</f>
        <v>0</v>
      </c>
    </row>
    <row r="9" spans="1:5" x14ac:dyDescent="0.25">
      <c r="A9" s="2">
        <v>2</v>
      </c>
      <c r="B9" s="7" t="s">
        <v>27</v>
      </c>
      <c r="C9" s="2">
        <v>1</v>
      </c>
      <c r="D9" s="43"/>
      <c r="E9" s="43">
        <f t="shared" ref="E9:E29" si="0">D9*C9</f>
        <v>0</v>
      </c>
    </row>
    <row r="10" spans="1:5" x14ac:dyDescent="0.25">
      <c r="A10" s="2">
        <v>3</v>
      </c>
      <c r="B10" s="7" t="s">
        <v>42</v>
      </c>
      <c r="C10" s="2">
        <v>1</v>
      </c>
      <c r="D10" s="43"/>
      <c r="E10" s="43">
        <f t="shared" si="0"/>
        <v>0</v>
      </c>
    </row>
    <row r="11" spans="1:5" x14ac:dyDescent="0.25">
      <c r="A11" s="2">
        <v>4</v>
      </c>
      <c r="B11" s="7" t="s">
        <v>17</v>
      </c>
      <c r="C11" s="2">
        <v>9</v>
      </c>
      <c r="D11" s="43"/>
      <c r="E11" s="43">
        <f t="shared" si="0"/>
        <v>0</v>
      </c>
    </row>
    <row r="12" spans="1:5" x14ac:dyDescent="0.25">
      <c r="A12" s="2">
        <v>5</v>
      </c>
      <c r="B12" s="7" t="s">
        <v>43</v>
      </c>
      <c r="C12" s="2">
        <v>1</v>
      </c>
      <c r="D12" s="43"/>
      <c r="E12" s="43">
        <f t="shared" si="0"/>
        <v>0</v>
      </c>
    </row>
    <row r="13" spans="1:5" x14ac:dyDescent="0.25">
      <c r="A13" s="2">
        <v>6</v>
      </c>
      <c r="B13" s="7" t="s">
        <v>44</v>
      </c>
      <c r="C13" s="2">
        <v>1</v>
      </c>
      <c r="D13" s="43"/>
      <c r="E13" s="43">
        <f t="shared" si="0"/>
        <v>0</v>
      </c>
    </row>
    <row r="14" spans="1:5" x14ac:dyDescent="0.25">
      <c r="A14" s="2">
        <v>7</v>
      </c>
      <c r="B14" s="7" t="s">
        <v>45</v>
      </c>
      <c r="C14" s="2">
        <v>3</v>
      </c>
      <c r="D14" s="43"/>
      <c r="E14" s="43">
        <f t="shared" si="0"/>
        <v>0</v>
      </c>
    </row>
    <row r="15" spans="1:5" x14ac:dyDescent="0.25">
      <c r="A15" s="2">
        <v>8</v>
      </c>
      <c r="B15" s="7" t="s">
        <v>29</v>
      </c>
      <c r="C15" s="2">
        <v>2</v>
      </c>
      <c r="D15" s="43"/>
      <c r="E15" s="43">
        <f t="shared" si="0"/>
        <v>0</v>
      </c>
    </row>
    <row r="16" spans="1:5" x14ac:dyDescent="0.25">
      <c r="A16" s="2">
        <v>9</v>
      </c>
      <c r="B16" s="7" t="s">
        <v>21</v>
      </c>
      <c r="C16" s="2">
        <v>2</v>
      </c>
      <c r="D16" s="43"/>
      <c r="E16" s="43">
        <f t="shared" si="0"/>
        <v>0</v>
      </c>
    </row>
    <row r="17" spans="1:5" x14ac:dyDescent="0.25">
      <c r="A17" s="2">
        <v>10</v>
      </c>
      <c r="B17" s="7" t="s">
        <v>41</v>
      </c>
      <c r="C17" s="2">
        <v>1</v>
      </c>
      <c r="D17" s="43"/>
      <c r="E17" s="43">
        <f t="shared" si="0"/>
        <v>0</v>
      </c>
    </row>
    <row r="18" spans="1:5" x14ac:dyDescent="0.25">
      <c r="A18" s="2">
        <v>11</v>
      </c>
      <c r="B18" s="7" t="s">
        <v>49</v>
      </c>
      <c r="C18" s="2">
        <v>1</v>
      </c>
      <c r="D18" s="43"/>
      <c r="E18" s="43">
        <f t="shared" si="0"/>
        <v>0</v>
      </c>
    </row>
    <row r="19" spans="1:5" x14ac:dyDescent="0.25">
      <c r="A19" s="2">
        <v>12</v>
      </c>
      <c r="B19" s="7" t="s">
        <v>24</v>
      </c>
      <c r="C19" s="2">
        <v>1</v>
      </c>
      <c r="D19" s="43"/>
      <c r="E19" s="43">
        <f t="shared" si="0"/>
        <v>0</v>
      </c>
    </row>
    <row r="20" spans="1:5" x14ac:dyDescent="0.25">
      <c r="A20" s="2">
        <v>13</v>
      </c>
      <c r="B20" s="7" t="s">
        <v>46</v>
      </c>
      <c r="C20" s="2">
        <v>1</v>
      </c>
      <c r="D20" s="43"/>
      <c r="E20" s="43">
        <f t="shared" si="0"/>
        <v>0</v>
      </c>
    </row>
    <row r="21" spans="1:5" x14ac:dyDescent="0.25">
      <c r="A21" s="2">
        <v>14</v>
      </c>
      <c r="B21" s="7" t="s">
        <v>13</v>
      </c>
      <c r="C21" s="2">
        <v>1</v>
      </c>
      <c r="D21" s="43"/>
      <c r="E21" s="43">
        <f t="shared" si="0"/>
        <v>0</v>
      </c>
    </row>
    <row r="22" spans="1:5" x14ac:dyDescent="0.25">
      <c r="A22" s="2">
        <v>15</v>
      </c>
      <c r="B22" s="7" t="s">
        <v>14</v>
      </c>
      <c r="C22" s="2">
        <v>1</v>
      </c>
      <c r="D22" s="43"/>
      <c r="E22" s="43">
        <f t="shared" si="0"/>
        <v>0</v>
      </c>
    </row>
    <row r="23" spans="1:5" x14ac:dyDescent="0.25">
      <c r="A23" s="2">
        <v>16</v>
      </c>
      <c r="B23" s="7" t="s">
        <v>47</v>
      </c>
      <c r="C23" s="2">
        <v>1</v>
      </c>
      <c r="D23" s="43"/>
      <c r="E23" s="43">
        <f t="shared" si="0"/>
        <v>0</v>
      </c>
    </row>
    <row r="24" spans="1:5" x14ac:dyDescent="0.25">
      <c r="A24" s="2">
        <v>17</v>
      </c>
      <c r="B24" s="7" t="s">
        <v>8</v>
      </c>
      <c r="C24" s="2">
        <v>1</v>
      </c>
      <c r="D24" s="43"/>
      <c r="E24" s="43">
        <f t="shared" si="0"/>
        <v>0</v>
      </c>
    </row>
    <row r="25" spans="1:5" x14ac:dyDescent="0.25">
      <c r="A25" s="2">
        <v>18</v>
      </c>
      <c r="B25" s="7" t="s">
        <v>26</v>
      </c>
      <c r="C25" s="2">
        <v>1</v>
      </c>
      <c r="D25" s="43"/>
      <c r="E25" s="43">
        <f t="shared" si="0"/>
        <v>0</v>
      </c>
    </row>
    <row r="26" spans="1:5" x14ac:dyDescent="0.25">
      <c r="A26" s="2">
        <v>19</v>
      </c>
      <c r="B26" s="7" t="s">
        <v>15</v>
      </c>
      <c r="C26" s="2">
        <v>1</v>
      </c>
      <c r="D26" s="43"/>
      <c r="E26" s="43">
        <f t="shared" si="0"/>
        <v>0</v>
      </c>
    </row>
    <row r="27" spans="1:5" x14ac:dyDescent="0.25">
      <c r="A27" s="2">
        <v>20</v>
      </c>
      <c r="B27" s="7" t="s">
        <v>115</v>
      </c>
      <c r="C27" s="2">
        <v>1</v>
      </c>
      <c r="D27" s="43"/>
      <c r="E27" s="43">
        <f t="shared" si="0"/>
        <v>0</v>
      </c>
    </row>
    <row r="28" spans="1:5" x14ac:dyDescent="0.25">
      <c r="A28" s="2">
        <v>21</v>
      </c>
      <c r="B28" s="7" t="s">
        <v>11</v>
      </c>
      <c r="C28" s="2">
        <v>1</v>
      </c>
      <c r="D28" s="43"/>
      <c r="E28" s="43">
        <f t="shared" si="0"/>
        <v>0</v>
      </c>
    </row>
    <row r="29" spans="1:5" x14ac:dyDescent="0.25">
      <c r="A29" s="2">
        <v>22</v>
      </c>
      <c r="B29" s="7" t="s">
        <v>122</v>
      </c>
      <c r="C29" s="2">
        <v>1</v>
      </c>
      <c r="D29" s="43"/>
      <c r="E29" s="43">
        <f t="shared" si="0"/>
        <v>0</v>
      </c>
    </row>
    <row r="30" spans="1:5" x14ac:dyDescent="0.25">
      <c r="D30" s="134" t="s">
        <v>139</v>
      </c>
      <c r="E30" s="141">
        <f>SUM(E8:E29)</f>
        <v>0</v>
      </c>
    </row>
    <row r="31" spans="1:5" ht="14.4" customHeight="1" x14ac:dyDescent="0.25">
      <c r="B31" s="132" t="s">
        <v>132</v>
      </c>
      <c r="C31" s="132"/>
      <c r="D31" s="140"/>
      <c r="E31" s="142">
        <f>E30+E7</f>
        <v>0</v>
      </c>
    </row>
  </sheetData>
  <mergeCells count="2">
    <mergeCell ref="A1:E2"/>
    <mergeCell ref="B31:D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"/>
  <sheetViews>
    <sheetView workbookViewId="0">
      <selection activeCell="I12" sqref="I12"/>
    </sheetView>
  </sheetViews>
  <sheetFormatPr defaultColWidth="9.109375" defaultRowHeight="13.8" x14ac:dyDescent="0.25"/>
  <cols>
    <col min="1" max="1" width="9.109375" style="1"/>
    <col min="2" max="2" width="45.88671875" style="1" customWidth="1"/>
    <col min="3" max="3" width="18.109375" style="1" customWidth="1"/>
    <col min="4" max="4" width="18.44140625" style="1" customWidth="1"/>
    <col min="5" max="5" width="18.109375" style="1" customWidth="1"/>
    <col min="6" max="16384" width="9.109375" style="1"/>
  </cols>
  <sheetData>
    <row r="1" spans="1:5" x14ac:dyDescent="0.25">
      <c r="A1" s="102" t="s">
        <v>144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43"/>
      <c r="E5" s="43">
        <f>D5*C5</f>
        <v>0</v>
      </c>
    </row>
    <row r="6" spans="1:5" ht="28.2" thickBot="1" x14ac:dyDescent="0.3">
      <c r="A6" s="3">
        <v>2</v>
      </c>
      <c r="B6" s="64" t="s">
        <v>16</v>
      </c>
      <c r="C6" s="3">
        <v>1</v>
      </c>
      <c r="D6" s="65"/>
      <c r="E6" s="65">
        <f>D6*C6</f>
        <v>0</v>
      </c>
    </row>
    <row r="7" spans="1:5" ht="14.4" thickBot="1" x14ac:dyDescent="0.3">
      <c r="A7" s="45"/>
      <c r="B7" s="46"/>
      <c r="C7" s="47"/>
      <c r="D7" s="129" t="s">
        <v>135</v>
      </c>
      <c r="E7" s="135">
        <f>E6+E5</f>
        <v>0</v>
      </c>
    </row>
    <row r="8" spans="1:5" x14ac:dyDescent="0.25">
      <c r="A8" s="5">
        <v>1</v>
      </c>
      <c r="B8" s="15" t="s">
        <v>17</v>
      </c>
      <c r="C8" s="5">
        <v>7</v>
      </c>
      <c r="D8" s="49"/>
      <c r="E8" s="49">
        <f t="shared" ref="E8:E16" si="0">D8*C8</f>
        <v>0</v>
      </c>
    </row>
    <row r="9" spans="1:5" x14ac:dyDescent="0.25">
      <c r="A9" s="2">
        <v>2</v>
      </c>
      <c r="B9" s="7" t="s">
        <v>126</v>
      </c>
      <c r="C9" s="2">
        <v>1</v>
      </c>
      <c r="D9" s="43"/>
      <c r="E9" s="43">
        <f t="shared" si="0"/>
        <v>0</v>
      </c>
    </row>
    <row r="10" spans="1:5" x14ac:dyDescent="0.25">
      <c r="A10" s="2">
        <v>3</v>
      </c>
      <c r="B10" s="7" t="s">
        <v>13</v>
      </c>
      <c r="C10" s="2">
        <v>1</v>
      </c>
      <c r="D10" s="43"/>
      <c r="E10" s="43">
        <f t="shared" si="0"/>
        <v>0</v>
      </c>
    </row>
    <row r="11" spans="1:5" x14ac:dyDescent="0.25">
      <c r="A11" s="2">
        <v>4</v>
      </c>
      <c r="B11" s="7" t="s">
        <v>122</v>
      </c>
      <c r="C11" s="2">
        <v>1</v>
      </c>
      <c r="D11" s="43"/>
      <c r="E11" s="43">
        <f t="shared" si="0"/>
        <v>0</v>
      </c>
    </row>
    <row r="12" spans="1:5" x14ac:dyDescent="0.25">
      <c r="A12" s="2">
        <v>5</v>
      </c>
      <c r="B12" s="7" t="s">
        <v>114</v>
      </c>
      <c r="C12" s="2">
        <v>1</v>
      </c>
      <c r="D12" s="43"/>
      <c r="E12" s="43">
        <f t="shared" si="0"/>
        <v>0</v>
      </c>
    </row>
    <row r="13" spans="1:5" x14ac:dyDescent="0.25">
      <c r="A13" s="2">
        <v>6</v>
      </c>
      <c r="B13" s="7" t="s">
        <v>9</v>
      </c>
      <c r="C13" s="2">
        <v>1</v>
      </c>
      <c r="D13" s="43"/>
      <c r="E13" s="43">
        <f t="shared" si="0"/>
        <v>0</v>
      </c>
    </row>
    <row r="14" spans="1:5" x14ac:dyDescent="0.25">
      <c r="A14" s="2">
        <v>7</v>
      </c>
      <c r="B14" s="7" t="s">
        <v>127</v>
      </c>
      <c r="C14" s="2">
        <v>1</v>
      </c>
      <c r="D14" s="43"/>
      <c r="E14" s="43">
        <f t="shared" si="0"/>
        <v>0</v>
      </c>
    </row>
    <row r="15" spans="1:5" x14ac:dyDescent="0.25">
      <c r="A15" s="2">
        <v>8</v>
      </c>
      <c r="B15" s="7" t="s">
        <v>128</v>
      </c>
      <c r="C15" s="2">
        <v>1</v>
      </c>
      <c r="D15" s="43"/>
      <c r="E15" s="43">
        <f t="shared" si="0"/>
        <v>0</v>
      </c>
    </row>
    <row r="16" spans="1:5" x14ac:dyDescent="0.25">
      <c r="A16" s="2">
        <v>9</v>
      </c>
      <c r="B16" s="7" t="s">
        <v>130</v>
      </c>
      <c r="C16" s="2">
        <v>1</v>
      </c>
      <c r="D16" s="43"/>
      <c r="E16" s="43">
        <f t="shared" si="0"/>
        <v>0</v>
      </c>
    </row>
    <row r="17" spans="3:5" x14ac:dyDescent="0.25">
      <c r="D17" s="148" t="s">
        <v>136</v>
      </c>
      <c r="E17" s="49">
        <f>SUM(E8:E16)</f>
        <v>0</v>
      </c>
    </row>
    <row r="18" spans="3:5" ht="14.4" customHeight="1" x14ac:dyDescent="0.25">
      <c r="C18" s="132" t="s">
        <v>132</v>
      </c>
      <c r="D18" s="140"/>
      <c r="E18" s="43">
        <f>SUM(E17+E7)</f>
        <v>0</v>
      </c>
    </row>
  </sheetData>
  <mergeCells count="2">
    <mergeCell ref="A1:E2"/>
    <mergeCell ref="C18:D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9"/>
  <sheetViews>
    <sheetView workbookViewId="0">
      <selection activeCell="L12" sqref="L12"/>
    </sheetView>
  </sheetViews>
  <sheetFormatPr defaultColWidth="9.109375" defaultRowHeight="13.8" x14ac:dyDescent="0.25"/>
  <cols>
    <col min="1" max="1" width="9.109375" style="1"/>
    <col min="2" max="2" width="37.88671875" style="1" customWidth="1"/>
    <col min="3" max="3" width="9.109375" style="1"/>
    <col min="4" max="5" width="18.109375" style="1" customWidth="1"/>
    <col min="6" max="16384" width="9.109375" style="1"/>
  </cols>
  <sheetData>
    <row r="1" spans="1:5" x14ac:dyDescent="0.25">
      <c r="A1" s="102" t="s">
        <v>145</v>
      </c>
      <c r="B1" s="103"/>
      <c r="C1" s="103"/>
      <c r="D1" s="103"/>
      <c r="E1" s="103"/>
    </row>
    <row r="2" spans="1:5" ht="14.4" thickBot="1" x14ac:dyDescent="0.3">
      <c r="A2" s="105"/>
      <c r="B2" s="105"/>
      <c r="C2" s="105"/>
      <c r="D2" s="105"/>
      <c r="E2" s="105"/>
    </row>
    <row r="3" spans="1:5" ht="15" customHeight="1" x14ac:dyDescent="0.25">
      <c r="A3" s="16" t="s">
        <v>0</v>
      </c>
      <c r="B3" s="17" t="s">
        <v>2</v>
      </c>
      <c r="C3" s="18" t="s">
        <v>3</v>
      </c>
      <c r="D3" s="19" t="s">
        <v>5</v>
      </c>
      <c r="E3" s="66" t="s">
        <v>6</v>
      </c>
    </row>
    <row r="4" spans="1:5" x14ac:dyDescent="0.25">
      <c r="A4" s="30" t="s">
        <v>1</v>
      </c>
      <c r="B4" s="5"/>
      <c r="C4" s="2" t="s">
        <v>4</v>
      </c>
      <c r="D4" s="6"/>
      <c r="E4" s="67"/>
    </row>
    <row r="5" spans="1:5" x14ac:dyDescent="0.25">
      <c r="A5" s="30">
        <v>1</v>
      </c>
      <c r="B5" s="7" t="s">
        <v>7</v>
      </c>
      <c r="C5" s="2">
        <v>1</v>
      </c>
      <c r="D5" s="43"/>
      <c r="E5" s="68">
        <f>D5*C5</f>
        <v>0</v>
      </c>
    </row>
    <row r="6" spans="1:5" ht="28.2" thickBot="1" x14ac:dyDescent="0.3">
      <c r="A6" s="69">
        <v>2</v>
      </c>
      <c r="B6" s="64" t="s">
        <v>16</v>
      </c>
      <c r="C6" s="3">
        <v>1</v>
      </c>
      <c r="D6" s="65"/>
      <c r="E6" s="70">
        <f>D6*C6</f>
        <v>0</v>
      </c>
    </row>
    <row r="7" spans="1:5" ht="14.4" thickBot="1" x14ac:dyDescent="0.3">
      <c r="A7" s="45"/>
      <c r="B7" s="46"/>
      <c r="C7" s="47"/>
      <c r="D7" s="129" t="s">
        <v>135</v>
      </c>
      <c r="E7" s="71">
        <f>SUM(E5:E6)</f>
        <v>0</v>
      </c>
    </row>
    <row r="8" spans="1:5" x14ac:dyDescent="0.25">
      <c r="A8" s="72">
        <v>1</v>
      </c>
      <c r="B8" s="15" t="s">
        <v>27</v>
      </c>
      <c r="C8" s="5">
        <v>1</v>
      </c>
      <c r="D8" s="49"/>
      <c r="E8" s="73">
        <f t="shared" ref="E8:E27" si="0">D8*C8</f>
        <v>0</v>
      </c>
    </row>
    <row r="9" spans="1:5" x14ac:dyDescent="0.25">
      <c r="A9" s="30">
        <v>2</v>
      </c>
      <c r="B9" s="7" t="s">
        <v>33</v>
      </c>
      <c r="C9" s="2">
        <v>1</v>
      </c>
      <c r="D9" s="43"/>
      <c r="E9" s="68">
        <f t="shared" si="0"/>
        <v>0</v>
      </c>
    </row>
    <row r="10" spans="1:5" x14ac:dyDescent="0.25">
      <c r="A10" s="30">
        <v>3</v>
      </c>
      <c r="B10" s="7" t="s">
        <v>32</v>
      </c>
      <c r="C10" s="2">
        <v>1</v>
      </c>
      <c r="D10" s="43"/>
      <c r="E10" s="68">
        <f t="shared" si="0"/>
        <v>0</v>
      </c>
    </row>
    <row r="11" spans="1:5" x14ac:dyDescent="0.25">
      <c r="A11" s="30">
        <v>4</v>
      </c>
      <c r="B11" s="7" t="s">
        <v>34</v>
      </c>
      <c r="C11" s="2">
        <v>1</v>
      </c>
      <c r="D11" s="43"/>
      <c r="E11" s="68">
        <f t="shared" si="0"/>
        <v>0</v>
      </c>
    </row>
    <row r="12" spans="1:5" x14ac:dyDescent="0.25">
      <c r="A12" s="30">
        <v>5</v>
      </c>
      <c r="B12" s="7" t="s">
        <v>17</v>
      </c>
      <c r="C12" s="2">
        <v>7</v>
      </c>
      <c r="D12" s="43"/>
      <c r="E12" s="68">
        <f t="shared" si="0"/>
        <v>0</v>
      </c>
    </row>
    <row r="13" spans="1:5" x14ac:dyDescent="0.25">
      <c r="A13" s="30">
        <v>6</v>
      </c>
      <c r="B13" s="7" t="s">
        <v>40</v>
      </c>
      <c r="C13" s="2">
        <v>1</v>
      </c>
      <c r="D13" s="43"/>
      <c r="E13" s="68">
        <f t="shared" si="0"/>
        <v>0</v>
      </c>
    </row>
    <row r="14" spans="1:5" x14ac:dyDescent="0.25">
      <c r="A14" s="30">
        <v>7</v>
      </c>
      <c r="B14" s="7" t="s">
        <v>31</v>
      </c>
      <c r="C14" s="2">
        <v>2</v>
      </c>
      <c r="D14" s="43"/>
      <c r="E14" s="68">
        <f t="shared" si="0"/>
        <v>0</v>
      </c>
    </row>
    <row r="15" spans="1:5" x14ac:dyDescent="0.25">
      <c r="A15" s="30">
        <v>8</v>
      </c>
      <c r="B15" s="7" t="s">
        <v>38</v>
      </c>
      <c r="C15" s="2">
        <v>1</v>
      </c>
      <c r="D15" s="43"/>
      <c r="E15" s="68">
        <f t="shared" si="0"/>
        <v>0</v>
      </c>
    </row>
    <row r="16" spans="1:5" x14ac:dyDescent="0.25">
      <c r="A16" s="30">
        <v>9</v>
      </c>
      <c r="B16" s="7" t="s">
        <v>20</v>
      </c>
      <c r="C16" s="2">
        <v>9</v>
      </c>
      <c r="D16" s="43"/>
      <c r="E16" s="68">
        <f t="shared" si="0"/>
        <v>0</v>
      </c>
    </row>
    <row r="17" spans="1:5" x14ac:dyDescent="0.25">
      <c r="A17" s="30">
        <v>10</v>
      </c>
      <c r="B17" s="7" t="s">
        <v>41</v>
      </c>
      <c r="C17" s="2">
        <v>1</v>
      </c>
      <c r="D17" s="43"/>
      <c r="E17" s="68">
        <f t="shared" si="0"/>
        <v>0</v>
      </c>
    </row>
    <row r="18" spans="1:5" x14ac:dyDescent="0.25">
      <c r="A18" s="30">
        <v>11</v>
      </c>
      <c r="B18" s="7" t="s">
        <v>30</v>
      </c>
      <c r="C18" s="2">
        <v>1</v>
      </c>
      <c r="D18" s="43"/>
      <c r="E18" s="68">
        <f t="shared" si="0"/>
        <v>0</v>
      </c>
    </row>
    <row r="19" spans="1:5" x14ac:dyDescent="0.25">
      <c r="A19" s="30">
        <v>12</v>
      </c>
      <c r="B19" s="7" t="s">
        <v>36</v>
      </c>
      <c r="C19" s="2">
        <v>1</v>
      </c>
      <c r="D19" s="43"/>
      <c r="E19" s="68">
        <f t="shared" si="0"/>
        <v>0</v>
      </c>
    </row>
    <row r="20" spans="1:5" x14ac:dyDescent="0.25">
      <c r="A20" s="30">
        <v>13</v>
      </c>
      <c r="B20" s="7" t="s">
        <v>37</v>
      </c>
      <c r="C20" s="2">
        <v>1</v>
      </c>
      <c r="D20" s="43"/>
      <c r="E20" s="68">
        <f t="shared" si="0"/>
        <v>0</v>
      </c>
    </row>
    <row r="21" spans="1:5" x14ac:dyDescent="0.25">
      <c r="A21" s="30">
        <v>14</v>
      </c>
      <c r="B21" s="7" t="s">
        <v>35</v>
      </c>
      <c r="C21" s="2">
        <v>1</v>
      </c>
      <c r="D21" s="43"/>
      <c r="E21" s="68">
        <f t="shared" si="0"/>
        <v>0</v>
      </c>
    </row>
    <row r="22" spans="1:5" x14ac:dyDescent="0.25">
      <c r="A22" s="30">
        <v>15</v>
      </c>
      <c r="B22" s="7" t="s">
        <v>13</v>
      </c>
      <c r="C22" s="2">
        <v>1</v>
      </c>
      <c r="D22" s="43"/>
      <c r="E22" s="68">
        <f t="shared" si="0"/>
        <v>0</v>
      </c>
    </row>
    <row r="23" spans="1:5" x14ac:dyDescent="0.25">
      <c r="A23" s="30">
        <v>16</v>
      </c>
      <c r="B23" s="7" t="s">
        <v>122</v>
      </c>
      <c r="C23" s="2">
        <v>1</v>
      </c>
      <c r="D23" s="43"/>
      <c r="E23" s="68">
        <f t="shared" si="0"/>
        <v>0</v>
      </c>
    </row>
    <row r="24" spans="1:5" x14ac:dyDescent="0.25">
      <c r="A24" s="30">
        <v>17</v>
      </c>
      <c r="B24" s="7" t="s">
        <v>9</v>
      </c>
      <c r="C24" s="2">
        <v>1</v>
      </c>
      <c r="D24" s="43"/>
      <c r="E24" s="68">
        <f t="shared" si="0"/>
        <v>0</v>
      </c>
    </row>
    <row r="25" spans="1:5" x14ac:dyDescent="0.25">
      <c r="A25" s="30">
        <v>18</v>
      </c>
      <c r="B25" s="7" t="s">
        <v>125</v>
      </c>
      <c r="C25" s="2">
        <v>1</v>
      </c>
      <c r="D25" s="43"/>
      <c r="E25" s="68">
        <f t="shared" si="0"/>
        <v>0</v>
      </c>
    </row>
    <row r="26" spans="1:5" x14ac:dyDescent="0.25">
      <c r="A26" s="30">
        <v>19</v>
      </c>
      <c r="B26" s="7" t="s">
        <v>39</v>
      </c>
      <c r="C26" s="2">
        <v>1</v>
      </c>
      <c r="D26" s="43"/>
      <c r="E26" s="68">
        <f t="shared" si="0"/>
        <v>0</v>
      </c>
    </row>
    <row r="27" spans="1:5" ht="14.4" thickBot="1" x14ac:dyDescent="0.3">
      <c r="A27" s="21">
        <v>20</v>
      </c>
      <c r="B27" s="32" t="s">
        <v>114</v>
      </c>
      <c r="C27" s="23">
        <v>1</v>
      </c>
      <c r="D27" s="74"/>
      <c r="E27" s="75">
        <f t="shared" si="0"/>
        <v>0</v>
      </c>
    </row>
    <row r="28" spans="1:5" ht="14.4" thickBot="1" x14ac:dyDescent="0.3">
      <c r="B28" s="143"/>
      <c r="C28" s="143"/>
      <c r="D28" s="144" t="s">
        <v>139</v>
      </c>
      <c r="E28" s="76">
        <f>SUM(E8:E27)</f>
        <v>0</v>
      </c>
    </row>
    <row r="29" spans="1:5" ht="15" customHeight="1" thickBot="1" x14ac:dyDescent="0.3">
      <c r="B29" s="132" t="s">
        <v>132</v>
      </c>
      <c r="C29" s="132"/>
      <c r="D29" s="145"/>
      <c r="E29" s="77">
        <f>E28+E7</f>
        <v>0</v>
      </c>
    </row>
  </sheetData>
  <mergeCells count="2">
    <mergeCell ref="A1:E2"/>
    <mergeCell ref="B29:D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workbookViewId="0">
      <selection activeCell="J14" sqref="J14"/>
    </sheetView>
  </sheetViews>
  <sheetFormatPr defaultColWidth="9.109375" defaultRowHeight="13.8" x14ac:dyDescent="0.25"/>
  <cols>
    <col min="1" max="1" width="9.109375" style="1"/>
    <col min="2" max="2" width="39" style="1" customWidth="1"/>
    <col min="3" max="3" width="9.109375" style="1"/>
    <col min="4" max="4" width="21.6640625" style="1" customWidth="1"/>
    <col min="5" max="5" width="18.44140625" style="1" customWidth="1"/>
    <col min="6" max="16384" width="9.109375" style="1"/>
  </cols>
  <sheetData>
    <row r="1" spans="1:5" x14ac:dyDescent="0.25">
      <c r="A1" s="102" t="s">
        <v>146</v>
      </c>
      <c r="B1" s="103"/>
      <c r="C1" s="103"/>
      <c r="D1" s="103"/>
      <c r="E1" s="103"/>
    </row>
    <row r="2" spans="1:5" x14ac:dyDescent="0.25">
      <c r="A2" s="104"/>
      <c r="B2" s="104"/>
      <c r="C2" s="104"/>
      <c r="D2" s="104"/>
      <c r="E2" s="104"/>
    </row>
    <row r="3" spans="1:5" x14ac:dyDescent="0.25">
      <c r="A3" s="2" t="s">
        <v>0</v>
      </c>
      <c r="B3" s="3" t="s">
        <v>2</v>
      </c>
      <c r="C3" s="2" t="s">
        <v>3</v>
      </c>
      <c r="D3" s="4" t="s">
        <v>5</v>
      </c>
      <c r="E3" s="4" t="s">
        <v>6</v>
      </c>
    </row>
    <row r="4" spans="1:5" x14ac:dyDescent="0.25">
      <c r="A4" s="2" t="s">
        <v>1</v>
      </c>
      <c r="B4" s="5"/>
      <c r="C4" s="2" t="s">
        <v>4</v>
      </c>
      <c r="D4" s="6"/>
      <c r="E4" s="6"/>
    </row>
    <row r="5" spans="1:5" x14ac:dyDescent="0.25">
      <c r="A5" s="2">
        <v>1</v>
      </c>
      <c r="B5" s="7" t="s">
        <v>7</v>
      </c>
      <c r="C5" s="2">
        <v>1</v>
      </c>
      <c r="D5" s="49"/>
      <c r="E5" s="78">
        <f>D5*C5</f>
        <v>0</v>
      </c>
    </row>
    <row r="6" spans="1:5" ht="28.2" thickBot="1" x14ac:dyDescent="0.3">
      <c r="A6" s="3">
        <v>2</v>
      </c>
      <c r="B6" s="64" t="s">
        <v>16</v>
      </c>
      <c r="C6" s="3">
        <v>1</v>
      </c>
      <c r="D6" s="79"/>
      <c r="E6" s="80">
        <f>D6*C6</f>
        <v>0</v>
      </c>
    </row>
    <row r="7" spans="1:5" ht="14.4" thickBot="1" x14ac:dyDescent="0.3">
      <c r="A7" s="45"/>
      <c r="B7" s="46"/>
      <c r="C7" s="47"/>
      <c r="D7" s="129" t="s">
        <v>140</v>
      </c>
      <c r="E7" s="81">
        <f>SUM(E5:E6)</f>
        <v>0</v>
      </c>
    </row>
    <row r="8" spans="1:5" x14ac:dyDescent="0.25">
      <c r="A8" s="5">
        <v>2</v>
      </c>
      <c r="B8" s="15" t="s">
        <v>62</v>
      </c>
      <c r="C8" s="5">
        <v>1</v>
      </c>
      <c r="D8" s="49"/>
      <c r="E8" s="78">
        <f t="shared" ref="E8:E28" si="0">D8*C8</f>
        <v>0</v>
      </c>
    </row>
    <row r="9" spans="1:5" x14ac:dyDescent="0.25">
      <c r="A9" s="2">
        <v>3</v>
      </c>
      <c r="B9" s="7" t="s">
        <v>63</v>
      </c>
      <c r="C9" s="2">
        <v>1</v>
      </c>
      <c r="D9" s="43"/>
      <c r="E9" s="78">
        <f t="shared" si="0"/>
        <v>0</v>
      </c>
    </row>
    <row r="10" spans="1:5" x14ac:dyDescent="0.25">
      <c r="A10" s="2">
        <v>4</v>
      </c>
      <c r="B10" s="7" t="s">
        <v>64</v>
      </c>
      <c r="C10" s="2">
        <v>1</v>
      </c>
      <c r="D10" s="43"/>
      <c r="E10" s="78">
        <f t="shared" si="0"/>
        <v>0</v>
      </c>
    </row>
    <row r="11" spans="1:5" x14ac:dyDescent="0.25">
      <c r="A11" s="2">
        <v>5</v>
      </c>
      <c r="B11" s="7" t="s">
        <v>27</v>
      </c>
      <c r="C11" s="2">
        <v>1</v>
      </c>
      <c r="D11" s="43"/>
      <c r="E11" s="78">
        <f t="shared" si="0"/>
        <v>0</v>
      </c>
    </row>
    <row r="12" spans="1:5" x14ac:dyDescent="0.25">
      <c r="A12" s="2">
        <v>6</v>
      </c>
      <c r="B12" s="7" t="s">
        <v>9</v>
      </c>
      <c r="C12" s="2">
        <v>1</v>
      </c>
      <c r="D12" s="43"/>
      <c r="E12" s="78">
        <f t="shared" si="0"/>
        <v>0</v>
      </c>
    </row>
    <row r="13" spans="1:5" x14ac:dyDescent="0.25">
      <c r="A13" s="2">
        <v>7</v>
      </c>
      <c r="B13" s="7" t="s">
        <v>65</v>
      </c>
      <c r="C13" s="2">
        <v>1</v>
      </c>
      <c r="D13" s="43"/>
      <c r="E13" s="78">
        <f t="shared" si="0"/>
        <v>0</v>
      </c>
    </row>
    <row r="14" spans="1:5" x14ac:dyDescent="0.25">
      <c r="A14" s="2">
        <v>8</v>
      </c>
      <c r="B14" s="7" t="s">
        <v>17</v>
      </c>
      <c r="C14" s="2">
        <v>9</v>
      </c>
      <c r="D14" s="43"/>
      <c r="E14" s="78">
        <f t="shared" si="0"/>
        <v>0</v>
      </c>
    </row>
    <row r="15" spans="1:5" x14ac:dyDescent="0.25">
      <c r="A15" s="2">
        <v>9</v>
      </c>
      <c r="B15" s="7" t="s">
        <v>8</v>
      </c>
      <c r="C15" s="2">
        <v>1</v>
      </c>
      <c r="D15" s="43"/>
      <c r="E15" s="78">
        <f t="shared" si="0"/>
        <v>0</v>
      </c>
    </row>
    <row r="16" spans="1:5" x14ac:dyDescent="0.25">
      <c r="A16" s="2">
        <v>10</v>
      </c>
      <c r="B16" s="7" t="s">
        <v>66</v>
      </c>
      <c r="C16" s="2">
        <v>3</v>
      </c>
      <c r="D16" s="43"/>
      <c r="E16" s="78">
        <f t="shared" si="0"/>
        <v>0</v>
      </c>
    </row>
    <row r="17" spans="1:5" x14ac:dyDescent="0.25">
      <c r="A17" s="2">
        <v>11</v>
      </c>
      <c r="B17" s="7" t="s">
        <v>11</v>
      </c>
      <c r="C17" s="2">
        <v>1</v>
      </c>
      <c r="D17" s="43"/>
      <c r="E17" s="78">
        <f t="shared" si="0"/>
        <v>0</v>
      </c>
    </row>
    <row r="18" spans="1:5" x14ac:dyDescent="0.25">
      <c r="A18" s="2">
        <v>12</v>
      </c>
      <c r="B18" s="7" t="s">
        <v>21</v>
      </c>
      <c r="C18" s="2">
        <v>2</v>
      </c>
      <c r="D18" s="43"/>
      <c r="E18" s="78">
        <f t="shared" si="0"/>
        <v>0</v>
      </c>
    </row>
    <row r="19" spans="1:5" x14ac:dyDescent="0.25">
      <c r="A19" s="2">
        <v>13</v>
      </c>
      <c r="B19" s="7" t="s">
        <v>67</v>
      </c>
      <c r="C19" s="2">
        <v>1</v>
      </c>
      <c r="D19" s="43"/>
      <c r="E19" s="78">
        <f t="shared" si="0"/>
        <v>0</v>
      </c>
    </row>
    <row r="20" spans="1:5" x14ac:dyDescent="0.25">
      <c r="A20" s="2">
        <v>14</v>
      </c>
      <c r="B20" s="7" t="s">
        <v>67</v>
      </c>
      <c r="C20" s="2">
        <v>1</v>
      </c>
      <c r="D20" s="43"/>
      <c r="E20" s="78">
        <f t="shared" si="0"/>
        <v>0</v>
      </c>
    </row>
    <row r="21" spans="1:5" x14ac:dyDescent="0.25">
      <c r="A21" s="2">
        <v>15</v>
      </c>
      <c r="B21" s="7" t="s">
        <v>122</v>
      </c>
      <c r="C21" s="2">
        <v>1</v>
      </c>
      <c r="D21" s="43"/>
      <c r="E21" s="78">
        <f t="shared" si="0"/>
        <v>0</v>
      </c>
    </row>
    <row r="22" spans="1:5" x14ac:dyDescent="0.25">
      <c r="A22" s="2">
        <v>16</v>
      </c>
      <c r="B22" s="7" t="s">
        <v>69</v>
      </c>
      <c r="C22" s="2">
        <v>1</v>
      </c>
      <c r="D22" s="43"/>
      <c r="E22" s="78">
        <f t="shared" si="0"/>
        <v>0</v>
      </c>
    </row>
    <row r="23" spans="1:5" x14ac:dyDescent="0.25">
      <c r="A23" s="2">
        <v>17</v>
      </c>
      <c r="B23" s="7" t="s">
        <v>70</v>
      </c>
      <c r="C23" s="2">
        <v>1</v>
      </c>
      <c r="D23" s="43"/>
      <c r="E23" s="78">
        <f t="shared" si="0"/>
        <v>0</v>
      </c>
    </row>
    <row r="24" spans="1:5" x14ac:dyDescent="0.25">
      <c r="A24" s="2">
        <v>18</v>
      </c>
      <c r="B24" s="7" t="s">
        <v>71</v>
      </c>
      <c r="C24" s="2">
        <v>1</v>
      </c>
      <c r="D24" s="43"/>
      <c r="E24" s="78">
        <f t="shared" si="0"/>
        <v>0</v>
      </c>
    </row>
    <row r="25" spans="1:5" x14ac:dyDescent="0.25">
      <c r="A25" s="2">
        <v>19</v>
      </c>
      <c r="B25" s="7" t="s">
        <v>26</v>
      </c>
      <c r="C25" s="2">
        <v>1</v>
      </c>
      <c r="D25" s="43"/>
      <c r="E25" s="78">
        <f t="shared" si="0"/>
        <v>0</v>
      </c>
    </row>
    <row r="26" spans="1:5" x14ac:dyDescent="0.25">
      <c r="A26" s="2">
        <v>20</v>
      </c>
      <c r="B26" s="7" t="s">
        <v>115</v>
      </c>
      <c r="C26" s="2">
        <v>1</v>
      </c>
      <c r="D26" s="43"/>
      <c r="E26" s="78">
        <f t="shared" si="0"/>
        <v>0</v>
      </c>
    </row>
    <row r="27" spans="1:5" x14ac:dyDescent="0.25">
      <c r="A27" s="2">
        <v>21</v>
      </c>
      <c r="B27" s="7" t="s">
        <v>118</v>
      </c>
      <c r="C27" s="2">
        <v>1</v>
      </c>
      <c r="D27" s="43"/>
      <c r="E27" s="78">
        <f t="shared" si="0"/>
        <v>0</v>
      </c>
    </row>
    <row r="28" spans="1:5" x14ac:dyDescent="0.25">
      <c r="A28" s="2">
        <v>22</v>
      </c>
      <c r="B28" s="7" t="s">
        <v>66</v>
      </c>
      <c r="C28" s="2">
        <v>3</v>
      </c>
      <c r="D28" s="43"/>
      <c r="E28" s="78">
        <f t="shared" si="0"/>
        <v>0</v>
      </c>
    </row>
    <row r="29" spans="1:5" ht="14.4" thickBot="1" x14ac:dyDescent="0.3">
      <c r="C29" s="143"/>
      <c r="D29" s="144" t="s">
        <v>139</v>
      </c>
      <c r="E29" s="82">
        <f>SUM(E8:E28)</f>
        <v>0</v>
      </c>
    </row>
    <row r="30" spans="1:5" ht="15" customHeight="1" thickBot="1" x14ac:dyDescent="0.3">
      <c r="C30" s="138" t="s">
        <v>132</v>
      </c>
      <c r="D30" s="146"/>
      <c r="E30" s="149">
        <f>SUM(E29+E7)</f>
        <v>0</v>
      </c>
    </row>
  </sheetData>
  <mergeCells count="2">
    <mergeCell ref="A1:E2"/>
    <mergeCell ref="C30:D3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workbookViewId="0">
      <selection activeCell="J14" sqref="J14"/>
    </sheetView>
  </sheetViews>
  <sheetFormatPr defaultColWidth="9.109375" defaultRowHeight="13.8" x14ac:dyDescent="0.25"/>
  <cols>
    <col min="1" max="1" width="9.109375" style="1"/>
    <col min="2" max="2" width="36.6640625" style="1" customWidth="1"/>
    <col min="3" max="3" width="9.109375" style="1"/>
    <col min="4" max="4" width="26.6640625" style="1" customWidth="1"/>
    <col min="5" max="5" width="18.33203125" style="14" customWidth="1"/>
    <col min="6" max="16384" width="9.109375" style="1"/>
  </cols>
  <sheetData>
    <row r="1" spans="1:5" x14ac:dyDescent="0.25">
      <c r="A1" s="102" t="s">
        <v>147</v>
      </c>
      <c r="B1" s="103"/>
      <c r="C1" s="103"/>
      <c r="D1" s="103"/>
      <c r="E1" s="103"/>
    </row>
    <row r="2" spans="1:5" ht="14.4" thickBot="1" x14ac:dyDescent="0.3">
      <c r="A2" s="105"/>
      <c r="B2" s="105"/>
      <c r="C2" s="105"/>
      <c r="D2" s="105"/>
      <c r="E2" s="105"/>
    </row>
    <row r="3" spans="1:5" x14ac:dyDescent="0.25">
      <c r="A3" s="16" t="s">
        <v>0</v>
      </c>
      <c r="B3" s="17" t="s">
        <v>2</v>
      </c>
      <c r="C3" s="18" t="s">
        <v>3</v>
      </c>
      <c r="D3" s="19" t="s">
        <v>5</v>
      </c>
      <c r="E3" s="20" t="s">
        <v>6</v>
      </c>
    </row>
    <row r="4" spans="1:5" ht="14.4" thickBot="1" x14ac:dyDescent="0.3">
      <c r="A4" s="21" t="s">
        <v>1</v>
      </c>
      <c r="B4" s="22"/>
      <c r="C4" s="23" t="s">
        <v>4</v>
      </c>
      <c r="D4" s="24"/>
      <c r="E4" s="25"/>
    </row>
    <row r="5" spans="1:5" x14ac:dyDescent="0.25">
      <c r="A5" s="16">
        <v>1</v>
      </c>
      <c r="B5" s="27" t="s">
        <v>7</v>
      </c>
      <c r="C5" s="18">
        <v>1</v>
      </c>
      <c r="D5" s="28"/>
      <c r="E5" s="29">
        <f>D5*C5</f>
        <v>0</v>
      </c>
    </row>
    <row r="6" spans="1:5" ht="28.2" thickBot="1" x14ac:dyDescent="0.3">
      <c r="A6" s="30">
        <v>2</v>
      </c>
      <c r="B6" s="7" t="s">
        <v>16</v>
      </c>
      <c r="C6" s="2">
        <v>1</v>
      </c>
      <c r="D6" s="8"/>
      <c r="E6" s="31">
        <f>D6*C6</f>
        <v>0</v>
      </c>
    </row>
    <row r="7" spans="1:5" ht="14.4" thickBot="1" x14ac:dyDescent="0.3">
      <c r="A7" s="21"/>
      <c r="B7" s="32"/>
      <c r="C7" s="23"/>
      <c r="D7" s="147" t="s">
        <v>140</v>
      </c>
      <c r="E7" s="10">
        <f>E6+E5</f>
        <v>0</v>
      </c>
    </row>
    <row r="8" spans="1:5" x14ac:dyDescent="0.25">
      <c r="A8" s="16">
        <v>1</v>
      </c>
      <c r="B8" s="27" t="s">
        <v>63</v>
      </c>
      <c r="C8" s="18">
        <v>1</v>
      </c>
      <c r="D8" s="34"/>
      <c r="E8" s="29">
        <f t="shared" ref="E8:E18" si="0">D8*C8</f>
        <v>0</v>
      </c>
    </row>
    <row r="9" spans="1:5" x14ac:dyDescent="0.25">
      <c r="A9" s="30">
        <v>2</v>
      </c>
      <c r="B9" s="7" t="s">
        <v>72</v>
      </c>
      <c r="C9" s="2">
        <v>1</v>
      </c>
      <c r="D9" s="11"/>
      <c r="E9" s="35">
        <f t="shared" si="0"/>
        <v>0</v>
      </c>
    </row>
    <row r="10" spans="1:5" x14ac:dyDescent="0.25">
      <c r="A10" s="30">
        <v>3</v>
      </c>
      <c r="B10" s="7" t="s">
        <v>73</v>
      </c>
      <c r="C10" s="2">
        <v>9</v>
      </c>
      <c r="D10" s="11"/>
      <c r="E10" s="35">
        <f t="shared" si="0"/>
        <v>0</v>
      </c>
    </row>
    <row r="11" spans="1:5" x14ac:dyDescent="0.25">
      <c r="A11" s="30">
        <v>4</v>
      </c>
      <c r="B11" s="7" t="s">
        <v>74</v>
      </c>
      <c r="C11" s="2">
        <v>1</v>
      </c>
      <c r="D11" s="11"/>
      <c r="E11" s="35">
        <f t="shared" si="0"/>
        <v>0</v>
      </c>
    </row>
    <row r="12" spans="1:5" x14ac:dyDescent="0.25">
      <c r="A12" s="30">
        <v>5</v>
      </c>
      <c r="B12" s="7" t="s">
        <v>66</v>
      </c>
      <c r="C12" s="2">
        <v>1</v>
      </c>
      <c r="D12" s="11"/>
      <c r="E12" s="35">
        <f t="shared" si="0"/>
        <v>0</v>
      </c>
    </row>
    <row r="13" spans="1:5" ht="27.6" x14ac:dyDescent="0.25">
      <c r="A13" s="30">
        <v>6</v>
      </c>
      <c r="B13" s="7" t="s">
        <v>75</v>
      </c>
      <c r="C13" s="2">
        <v>1</v>
      </c>
      <c r="D13" s="11"/>
      <c r="E13" s="35">
        <f t="shared" si="0"/>
        <v>0</v>
      </c>
    </row>
    <row r="14" spans="1:5" ht="27.6" x14ac:dyDescent="0.25">
      <c r="A14" s="30">
        <v>7</v>
      </c>
      <c r="B14" s="7" t="s">
        <v>76</v>
      </c>
      <c r="C14" s="2">
        <v>1</v>
      </c>
      <c r="D14" s="11"/>
      <c r="E14" s="35">
        <f t="shared" si="0"/>
        <v>0</v>
      </c>
    </row>
    <row r="15" spans="1:5" x14ac:dyDescent="0.25">
      <c r="A15" s="30">
        <v>8</v>
      </c>
      <c r="B15" s="7" t="s">
        <v>13</v>
      </c>
      <c r="C15" s="2">
        <v>1</v>
      </c>
      <c r="D15" s="11"/>
      <c r="E15" s="35">
        <f t="shared" si="0"/>
        <v>0</v>
      </c>
    </row>
    <row r="16" spans="1:5" x14ac:dyDescent="0.25">
      <c r="A16" s="30">
        <v>9</v>
      </c>
      <c r="B16" s="7" t="s">
        <v>68</v>
      </c>
      <c r="C16" s="2">
        <v>1</v>
      </c>
      <c r="D16" s="11"/>
      <c r="E16" s="35">
        <f t="shared" si="0"/>
        <v>0</v>
      </c>
    </row>
    <row r="17" spans="1:5" x14ac:dyDescent="0.25">
      <c r="A17" s="30">
        <v>10</v>
      </c>
      <c r="B17" s="7" t="s">
        <v>77</v>
      </c>
      <c r="C17" s="2">
        <v>2</v>
      </c>
      <c r="D17" s="11"/>
      <c r="E17" s="35">
        <f t="shared" si="0"/>
        <v>0</v>
      </c>
    </row>
    <row r="18" spans="1:5" ht="14.4" thickBot="1" x14ac:dyDescent="0.3">
      <c r="A18" s="21">
        <v>11</v>
      </c>
      <c r="B18" s="32" t="s">
        <v>26</v>
      </c>
      <c r="C18" s="23">
        <v>1</v>
      </c>
      <c r="D18" s="36"/>
      <c r="E18" s="25">
        <f t="shared" si="0"/>
        <v>0</v>
      </c>
    </row>
    <row r="19" spans="1:5" ht="14.4" thickBot="1" x14ac:dyDescent="0.3">
      <c r="D19" s="143" t="s">
        <v>139</v>
      </c>
      <c r="E19" s="33">
        <f>SUM(E8:E18)</f>
        <v>0</v>
      </c>
    </row>
    <row r="20" spans="1:5" ht="15" customHeight="1" thickBot="1" x14ac:dyDescent="0.3">
      <c r="C20" s="138" t="s">
        <v>132</v>
      </c>
      <c r="D20" s="146"/>
      <c r="E20" s="13">
        <f>E19+E7</f>
        <v>0</v>
      </c>
    </row>
  </sheetData>
  <mergeCells count="2">
    <mergeCell ref="A1:E2"/>
    <mergeCell ref="C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A11VLO190DRS</vt:lpstr>
      <vt:lpstr>A4VG250</vt:lpstr>
      <vt:lpstr>A4VG180</vt:lpstr>
      <vt:lpstr>Parker 1018</vt:lpstr>
      <vt:lpstr>Parker 1075</vt:lpstr>
      <vt:lpstr>A6VM215</vt:lpstr>
      <vt:lpstr>A6VM140</vt:lpstr>
      <vt:lpstr>A10VO45ED</vt:lpstr>
      <vt:lpstr>Parker F12 30</vt:lpstr>
      <vt:lpstr>Danfoss S 45</vt:lpstr>
      <vt:lpstr>Parker M5BF</vt:lpstr>
      <vt:lpstr>Danfoss 90R250</vt:lpstr>
      <vt:lpstr>Geartek D3525L</vt:lpstr>
      <vt:lpstr>Danfoss 90L130</vt:lpstr>
      <vt:lpstr>Vickers PVQ</vt:lpstr>
      <vt:lpstr>Parker PGP 365</vt:lpstr>
      <vt:lpstr>Tesco 8641</vt:lpstr>
      <vt:lpstr>Danfoss 51V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Khasanov Vadim</dc:creator>
  <cp:lastModifiedBy>Safronova Ulyana</cp:lastModifiedBy>
  <cp:lastPrinted>2026-07-03T05:35:03Z</cp:lastPrinted>
  <dcterms:created xsi:type="dcterms:W3CDTF">2015-06-05T18:19:34Z</dcterms:created>
  <dcterms:modified xsi:type="dcterms:W3CDTF">2026-08-03T10:29:14Z</dcterms:modified>
</cp:coreProperties>
</file>