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Ekonomist\Desktop\запрос ТКП\"/>
    </mc:Choice>
  </mc:AlternateContent>
  <bookViews>
    <workbookView xWindow="0" yWindow="0" windowWidth="15360" windowHeight="6870"/>
  </bookViews>
  <sheets>
    <sheet name="запрос КП" sheetId="1" r:id="rId1"/>
    <sheet name="свод" sheetId="4" state="hidden" r:id="rId2"/>
    <sheet name="Приложение №1" sheetId="2" r:id="rId3"/>
  </sheets>
  <externalReferences>
    <externalReference r:id="rId4"/>
  </externalReferences>
  <definedNames>
    <definedName name="_xlnm._FilterDatabase" localSheetId="2" hidden="1">'Приложение №1'!$A$9:$DF$93</definedName>
    <definedName name="_xlnm.Print_Area" localSheetId="0">'запрос КП'!$A$1:$G$32</definedName>
    <definedName name="_xlnm.Print_Area" localSheetId="2">'Приложение №1'!$A$1:$I$114</definedName>
    <definedName name="стр">'[1] '!$A$1:$A$251</definedName>
  </definedNames>
  <calcPr calcId="162913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1" i="2" l="1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5" i="2"/>
  <c r="I62" i="2"/>
  <c r="I59" i="2"/>
  <c r="I56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3" i="2"/>
  <c r="I20" i="2"/>
  <c r="I17" i="2"/>
  <c r="I16" i="2"/>
  <c r="I13" i="2"/>
  <c r="I10" i="2" l="1"/>
  <c r="I3" i="2"/>
  <c r="H2" i="2"/>
  <c r="I55" i="2" l="1"/>
  <c r="I92" i="2" l="1"/>
  <c r="I93" i="2" l="1"/>
</calcChain>
</file>

<file path=xl/sharedStrings.xml><?xml version="1.0" encoding="utf-8"?>
<sst xmlns="http://schemas.openxmlformats.org/spreadsheetml/2006/main" count="454" uniqueCount="196">
  <si>
    <t>на фирменном бланке</t>
  </si>
  <si>
    <t>Запрос на  Технико-коммерческое предложение (далее по тексту - ТКП)</t>
  </si>
  <si>
    <t>1.</t>
  </si>
  <si>
    <t>Инструкция</t>
  </si>
  <si>
    <t>Приглашаем Вас к участию в Запросе ценовых предложений, так как мы рассматриваем вашу компаний как перспективного партнера компании ООО "Урал-Транском" и ООО "УТТ Полазнанефть".
Мы просим Вас ответитть на вопросы данного Запроса максимально полно и гарантируем, что сохраним конфедициальность информации, и она не будет передана третьим лицам. 
Из ответа на Запрос должны однозначно определяться цена каждой единицы  и общая стоимость договора, на условиях, указанных в Запросе.
Проведение Запроса является процедурой сбора информации, не влечет за собой возникновение каких-либо обязательств ООО "Урал-Транском" и ООО "УТТ Полазнанефть".</t>
  </si>
  <si>
    <t>2.</t>
  </si>
  <si>
    <t>Предмет закупки</t>
  </si>
  <si>
    <t>3.</t>
  </si>
  <si>
    <t>Срок (период) поставки</t>
  </si>
  <si>
    <t>4.</t>
  </si>
  <si>
    <t>Условия поставки:</t>
  </si>
  <si>
    <r>
      <t xml:space="preserve">Партиями по заявке Заказчика </t>
    </r>
    <r>
      <rPr>
        <b/>
        <i/>
        <sz val="10"/>
        <color rgb="FFFF0000"/>
        <rFont val="Arial"/>
        <family val="2"/>
        <charset val="204"/>
      </rPr>
      <t>в течение 14 дней</t>
    </r>
    <r>
      <rPr>
        <sz val="10"/>
        <rFont val="Arial"/>
        <family val="2"/>
        <charset val="204"/>
      </rPr>
      <t xml:space="preserve"> с момента подачи заявки</t>
    </r>
  </si>
  <si>
    <t>5.</t>
  </si>
  <si>
    <t>Срок предоставления ценовой информации</t>
  </si>
  <si>
    <t>6.</t>
  </si>
  <si>
    <t>Контактное лицо</t>
  </si>
  <si>
    <t>По техническим вопросам, 8 (919) 46-00-853 Сёмин Алексей Павлович  
По вопросам проведения закупки, т.(834291) 4-83-04 Кислицина Ольга Валерьевна</t>
  </si>
  <si>
    <t>7.</t>
  </si>
  <si>
    <t>Общая информация о поставщике</t>
  </si>
  <si>
    <t>Название Компании</t>
  </si>
  <si>
    <t>ИНН</t>
  </si>
  <si>
    <t>8.</t>
  </si>
  <si>
    <t>Контактное лицо поставщика</t>
  </si>
  <si>
    <t>ФИО</t>
  </si>
  <si>
    <t>Должность</t>
  </si>
  <si>
    <t>Телефон</t>
  </si>
  <si>
    <t>Электронная почта</t>
  </si>
  <si>
    <t>9.</t>
  </si>
  <si>
    <t>Описание предмета закупки</t>
  </si>
  <si>
    <t>Приложение №1 к Запросу</t>
  </si>
  <si>
    <t>10.</t>
  </si>
  <si>
    <t>Общая стоимость</t>
  </si>
  <si>
    <t>Итого стоимость, руб. без НДС</t>
  </si>
  <si>
    <t>НДС (20%)</t>
  </si>
  <si>
    <t>Итого стоимость, руб. с НДС (20%)</t>
  </si>
  <si>
    <t>11.</t>
  </si>
  <si>
    <t>Стандартные условия оплаты</t>
  </si>
  <si>
    <t>Оплата  100% стоимости оказания услуг на 90 календарный день с даты отгрузки на основании Товарной накладной (ТОРГ-12) и предоставления счета-фактуры (УПД)</t>
  </si>
  <si>
    <t>12.</t>
  </si>
  <si>
    <t>Структура скидок в зависимости от условий оплаты:</t>
  </si>
  <si>
    <t>№</t>
  </si>
  <si>
    <t>Условия оплаты</t>
  </si>
  <si>
    <t>Дополнительная скидка от базовых цен, %</t>
  </si>
  <si>
    <t>Отсрочка 60 дней</t>
  </si>
  <si>
    <t>Отсрочка 30 дней</t>
  </si>
  <si>
    <t>Аванс (указать срок)</t>
  </si>
  <si>
    <t>Заказчик не гарантирует покупку всего указанного объема и будет подавать заявки на указанный товар в зависимости от производственных потребностей Заказчика.</t>
  </si>
  <si>
    <t>должность</t>
  </si>
  <si>
    <t>подпись</t>
  </si>
  <si>
    <t>Приложение №1 к ТКП</t>
  </si>
  <si>
    <t>Получатель</t>
  </si>
  <si>
    <t>№ п/п</t>
  </si>
  <si>
    <t>Наименование товара Заказчика</t>
  </si>
  <si>
    <t>Период поставки</t>
  </si>
  <si>
    <t>Технические характеристики, размер</t>
  </si>
  <si>
    <t>Требуемое 
кол-во ед.</t>
  </si>
  <si>
    <r>
      <t xml:space="preserve">Цена, руб. </t>
    </r>
    <r>
      <rPr>
        <b/>
        <sz val="9"/>
        <color rgb="FFFF0000"/>
        <rFont val="Arial"/>
        <family val="2"/>
        <charset val="204"/>
      </rPr>
      <t>без НДС</t>
    </r>
  </si>
  <si>
    <r>
      <t xml:space="preserve">Стоимость, руб. </t>
    </r>
    <r>
      <rPr>
        <b/>
        <sz val="9"/>
        <color rgb="FFFF0000"/>
        <rFont val="Arial"/>
        <family val="2"/>
        <charset val="204"/>
      </rPr>
      <t>без НДС</t>
    </r>
  </si>
  <si>
    <t>ООО "Урал-Транском"</t>
  </si>
  <si>
    <t>Костюм для защиты от ОПЗ и МВ</t>
  </si>
  <si>
    <t>-</t>
  </si>
  <si>
    <t>Костюм сварщика</t>
  </si>
  <si>
    <t>Костюм сварщика для защиты от искр, брызг расплавленного металла, окалины, теплового излучения и конвективной теплоты, состоит из куртки и брюк.
Куртка удлиненная прямого силуэта с потайной застежкой на пуговицы.
Карманы в швах рельефов.
Основная ткань: брезент пл. 500 г/м.кв., ОП
Накладки: кожевенный спилок</t>
  </si>
  <si>
    <t>Логотип компании ООО "Урал-Транском" в виде шеврона</t>
  </si>
  <si>
    <t>Перчатки х/б с двойным латексом</t>
  </si>
  <si>
    <t>Ветошь хлопок Микс (кг)</t>
  </si>
  <si>
    <t>Краги сварщика спилковые</t>
  </si>
  <si>
    <t>Для выполнения сварочных работ</t>
  </si>
  <si>
    <t>Паста для очистки кожи   (картридж по 2 кг)</t>
  </si>
  <si>
    <t>по 10 ежемесячно</t>
  </si>
  <si>
    <t>1 рулон ежемесячно</t>
  </si>
  <si>
    <t>Предназначено для обтирки, протирки изделий в различных отраслях. Применяется для мытья и протирки пола и других поверхностей.</t>
  </si>
  <si>
    <t>Перчатки резиновые для хозяйственных работах с моющими средствами</t>
  </si>
  <si>
    <t>Очки защитные открытые РИМ (тип Люцерна) прозрачные</t>
  </si>
  <si>
    <t>Гидрофильные кремы (мази) 100 мл</t>
  </si>
  <si>
    <t>по 250 ежемесячно</t>
  </si>
  <si>
    <t>НАЗНАЧЕНИЕ: Защитный крем для рук гидрофильного действия для защиты кожи рук от воздействия водонерастворимых материалов и веществ, таких как: стекловолокна, мазут, производственная пыль, промышленные смолы, лакокрасочные материалы, сажа, технические масла и смазки, органические растворители, нефтепродукты и сырая нефть. Крем гидрофильного действия также облегчает очистку рук после работы с этими материалами.</t>
  </si>
  <si>
    <t>Крем регенерирующий (100 мл)</t>
  </si>
  <si>
    <t>НАЗНАЧЕНИЕ: Регенерирующий - восстанавливающий крем для рук
для комплексного ухода за кожей рук после работы в контакте с вредными водорастворимыми, водонерастворимыми и комбинированными химическими веществами. Восстанавливающий крем для рук помогает и при негативном влиянии окружающей среды (ветер, дождь, снег, низкие и высокие температуры).</t>
  </si>
  <si>
    <t>Халат х/б или халат из смешанных тканей</t>
  </si>
  <si>
    <t>Халат для уборщика помещений с центральной застежкой на пуговицы, с поясом и накладными карманами.
Ткань: х/бумажная или смесовая  с водоотталкивающей отделкой.
Цвет: васильковый.</t>
  </si>
  <si>
    <t>Туфли "Сабо", женские</t>
  </si>
  <si>
    <t>ООО "УТТ "Полазнанефть"</t>
  </si>
  <si>
    <t>Логотип компании ООО "УТТ Полазнанефть" в виде шеврона</t>
  </si>
  <si>
    <t>Жилет сигнальный</t>
  </si>
  <si>
    <t>Халат х/б медицинский</t>
  </si>
  <si>
    <t>Для медицинских работников, 
Застежка: на пуговицах
Воротник: отложной с лацканами
Карманы: накладные боковые
Цвет: белый</t>
  </si>
  <si>
    <t>Условия технико-коммерческого предложения (далее - ТКП):</t>
  </si>
  <si>
    <t xml:space="preserve">Период поставки товара: Заказчик не гарантирует покупку всего указанного объема и будет подавать заявки на указанный товар в зависимости от производственных потребностей Заказчика. </t>
  </si>
  <si>
    <t>Условия поставки: Претендент обязуется поставлять товар в течение _____ дней, с момента подписании спецификации с приложением сертификатов на продукцию или отказные письма, если не подлежит сертификации.</t>
  </si>
  <si>
    <t>Гарантийный срок на поставленный товар составляет _____ месяцев с момента передачи товара Покупателю (определяется датой подписания Покупателем товаро – транспортной накладной).</t>
  </si>
  <si>
    <t>Претендент гарантирует выполнение работ/оказание услуг/поставку товара в соответствии с требованиями.</t>
  </si>
  <si>
    <t>Претендент ознакомлен с возможными изменениями количества поставки по вышеуказанной номенклатуре (пересортицы) исходя из своей производственной потребности и Поставщик подтверждает возможность поставки измененного количества в рамках вышеуказанной номенклатуры, которое будет подтверждено заключаемыми Сторонами спецификациями.</t>
  </si>
  <si>
    <t>Условия поставки</t>
  </si>
  <si>
    <t>Предмет закупа:</t>
  </si>
  <si>
    <t>Размер: длина-220 мм, ширина-100 мм.  Шеврон: вышитый, с обратной стороны шеврона крепится контактная лента (липучка), что позволяет крепить нашивку на одежду и легко менять по необходимости. Край шеврона обрабатывается вышивальными нитками черного цвета.  Внешний вид логотипа прилагается. Файл для производства предоставим после определения победителя</t>
  </si>
  <si>
    <t>Для защиты от воды, водонепроницаемый;
Для защиты от сырой нефти, нефтяных масел, нефтепродуктов тяжелых и легких фракций
Материал: ПВХ-покрытие на полиэфирной основе;
Сигнальные элементы: полосы из световозвращающего материала шириной 5 см.
Цвет: темно-синий.</t>
  </si>
  <si>
    <t xml:space="preserve">Универсальный препарат для защиты людей от нападения комаров, мошки, лесных и таежных клещей. </t>
  </si>
  <si>
    <t>Для защиты от механических воздействий, устойчивые к маслам и нефтепродуктам
Основная технология: раскроенная и сшитая.
Вариант исполнения: притачная крага.
Материал основы: хлопчатобумажное полотно.
Материал покрытия: нитрильный латекс.
Площадь/зона покрытия: полное</t>
  </si>
  <si>
    <t>Водонепроницаемая обувь.
Верх обуви: 100% ПВХ.
Утеплитель: вкладной чулок из материала (полотно нетканное «Полизон») 100% полиэфир.
Проколозащитные прокладки: 500МП.
Подошва: ПВХ.
Метод крепления: литьевой.</t>
  </si>
  <si>
    <t>Верх обуви: натуральная кожа с покрытием
Подошва: однослойная, ПВХ
Метод крепления: литьевой</t>
  </si>
  <si>
    <t>Для медицинских работников.
Регулировки: завязки для регулировки по ширине.
Цвет: белый</t>
  </si>
  <si>
    <t>Защитные свойства: аллергенами, пьлью, гарью.</t>
  </si>
  <si>
    <t>Бейсболка</t>
  </si>
  <si>
    <t>Ботинки</t>
  </si>
  <si>
    <t>Сапоги рабочие</t>
  </si>
  <si>
    <t>Сапоги ПВХ</t>
  </si>
  <si>
    <t>Костюм противоэнцефалитный</t>
  </si>
  <si>
    <t>Плащ влагозащитный</t>
  </si>
  <si>
    <t>Средство от насекомых "Рефтамид Максимум" 147 мл</t>
  </si>
  <si>
    <t>Перчатки с нитриловым покрытием</t>
  </si>
  <si>
    <t>Сапоги резиновые женские</t>
  </si>
  <si>
    <t>Респиратор KN 95 складной c клапаном FFP2</t>
  </si>
  <si>
    <t>по 4 ежемесячно</t>
  </si>
  <si>
    <t>Мыло хозяйственное (100 г)</t>
  </si>
  <si>
    <t>Колпак медицинский хлопчатобумажный</t>
  </si>
  <si>
    <t>по 50  кг ежемесячно</t>
  </si>
  <si>
    <t>Сроки и порядок оплаты: 100% стоимости оказания услуг на _________  календарный день с даты отгрузки на основании Товарной накладной (ТОРГ-12) и предоставления счета-фактуры (УПД).</t>
  </si>
  <si>
    <t>Общий итог</t>
  </si>
  <si>
    <t xml:space="preserve">Сумма по полю Требуемое </t>
  </si>
  <si>
    <t>Цвет васильковый                                              
- регулируется по размерам
- классическая пятиклинная форма
- жесткий козырек
Нанесение логотипа на переднюю часть</t>
  </si>
  <si>
    <t xml:space="preserve">верх - натуральная кожа; 
обладает стойкостью к воздействию масел,
сырой нефти, иных нефтепродуктов;
подкладка: полотно нетканое / полотно полиамидное
фурнитура - металл;
защитный подносок ударной прочностью 200 Дж;
подошва - ПУ/ТПУ.
Размерный ряд: 37, 38, 39, 40, 41, 42, 43, 44, 45, 46, 47, 48, 49
</t>
  </si>
  <si>
    <t xml:space="preserve">Сапоги мужские, натуральная кожа (юфть-кирза), 
обладает стойкостью к воздействию масел,
сырой нефти, иных нефтепродуктов;
подкладка: полотно нетканое / полотно полиамидное
фурнитура - металл;
защитный подносок ударной прочностью 200 Дж;
подошва - ПУ/ТПУ.
Размерный ряд: 37, 38, 39, 40, 41, 42, 43, 44, 45, 46, 47, 48, 49
</t>
  </si>
  <si>
    <t xml:space="preserve">предназначены для защиты от воды,
нефти и продуктов ее переработки,
Верх обуви: ПВХ.
Подкладка: трикотаж.
защитный подносок ударной прочностью 200 Дж.
Подошва: ПВХ.
Метод крепления: литьевой.
Размерный ряд: 37, 38, 39, 40, 41, 42, 43, 44, 45, 46, 47, 48, 49
</t>
  </si>
  <si>
    <t xml:space="preserve">Цвет васильковый / т. синий В костюме используются детали
из световозвращающей полосы — СВП 50 мм.
</t>
  </si>
  <si>
    <t>паста для очистки кожи от трудноудаляемых загрязнений (с натуральным абразивом)</t>
  </si>
  <si>
    <t>Перчатки Manipula Specialist® Контакт (латекс 0,52мм), L-F-02/CG-945
Размер 8-8,5 (М)</t>
  </si>
  <si>
    <t>горизонтальное и вертикальное расположение световозвращающих включая полосы на плечах, позволяет обеспечить безопасность работы в любом положении</t>
  </si>
  <si>
    <t>Защита глаз от воздействия вредных и опасных производственных факторов: твердых частиц, пыли, брызг жидкостей.</t>
  </si>
  <si>
    <t>Защита от от общих производственных загрязнений, от нетоксичной пыли, от пыли стекловолокна, асбеста, от мелкодисперсной пыли, от воды. 
Вид изделия: комбинезон
Застежка: молния
Цвет: белый
Материал: спанбонд, 30 гр/м2
Либо аналог</t>
  </si>
  <si>
    <t>Каска защитная для защиты головы от механических воздействий</t>
  </si>
  <si>
    <r>
      <t xml:space="preserve">Наименование Товара Поставщика </t>
    </r>
    <r>
      <rPr>
        <b/>
        <i/>
        <sz val="9"/>
        <color rgb="FFFF0000"/>
        <rFont val="Arial"/>
        <family val="2"/>
        <charset val="204"/>
      </rPr>
      <t>с обязательным указанием МАРКИ, МОДЕЛИ, АРТИКУЛА, КРАТКОГО ОПИСАНИЯ товара, с приложением СЕРТИФИКАТА</t>
    </r>
    <r>
      <rPr>
        <sz val="9"/>
        <color theme="1"/>
        <rFont val="Arial"/>
        <family val="2"/>
        <charset val="204"/>
      </rPr>
      <t/>
    </r>
  </si>
  <si>
    <t>стандартные размеры</t>
  </si>
  <si>
    <r>
      <t>нестандартные размеры (</t>
    </r>
    <r>
      <rPr>
        <b/>
        <sz val="9"/>
        <color rgb="FFFF0000"/>
        <rFont val="Arial"/>
        <family val="2"/>
        <charset val="204"/>
      </rPr>
      <t>указать срок поставки</t>
    </r>
    <r>
      <rPr>
        <sz val="9"/>
        <color theme="1"/>
        <rFont val="Arial"/>
        <family val="2"/>
        <charset val="204"/>
      </rPr>
      <t>):
44-46 / 158-164;  48-50 / 194-200; 52-54 / 194-200; 56-58 / 194-200; 60-62 / 194-200; 68-70 / 194-200</t>
    </r>
  </si>
  <si>
    <t>5-10% от требуемого количества</t>
  </si>
  <si>
    <r>
      <t>нестандартные размеры (</t>
    </r>
    <r>
      <rPr>
        <b/>
        <sz val="9"/>
        <color rgb="FFFF0000"/>
        <rFont val="Arial"/>
        <family val="2"/>
        <charset val="204"/>
      </rPr>
      <t>указать срок поставки</t>
    </r>
    <r>
      <rPr>
        <sz val="9"/>
        <color theme="1"/>
        <rFont val="Arial"/>
        <family val="2"/>
        <charset val="204"/>
      </rPr>
      <t>)</t>
    </r>
  </si>
  <si>
    <t>95-90% от требуемого количества</t>
  </si>
  <si>
    <t>Полотно холстопрошивное. 2.5 мм, 50м х 150см, 180 г/кв.м (рулон). Цвет белый.</t>
  </si>
  <si>
    <t>по 7 пар ежемесячно</t>
  </si>
  <si>
    <t>по 20 ежемесячно</t>
  </si>
  <si>
    <t>по 200 ежемесячно</t>
  </si>
  <si>
    <t>Комбинезон одноразовый спанбонд</t>
  </si>
  <si>
    <t>Каска защитная, цвет синий</t>
  </si>
  <si>
    <t>справочно:</t>
  </si>
  <si>
    <t>по 8 пар ежемесячно</t>
  </si>
  <si>
    <t>Претендент подтверждает включение в коммерческое предложение всех затрат, связанных с выполнением работ/оказанием услуг/поставки товара в соответствии с требованиями кроме НДС (22 %).</t>
  </si>
  <si>
    <t>по 100 ежемесячно</t>
  </si>
  <si>
    <t>Каска защитная, цвет зеленый</t>
  </si>
  <si>
    <t>ВСЕГО, руб. без НДС</t>
  </si>
  <si>
    <t>ТКП действует до "_______"_________________________ 2026 г. Претендент подтверждает действие цен на товар в период поставки товара указанных в настоящем приложении.</t>
  </si>
  <si>
    <t>Костюм мужской "Пантеон 2 СОП" синий/василёк (куртка и полукомбинезон) Куртка: укороченная прямого силуэта, пояс регулируемый при помощи пат и пуговиц, супатная бортовая застежка на пуговицах. На кокетках полочек и спинки настрочена СОП. Рукава втачные одношовные с манжетами, застегивающимися на пуговицу, по низу СОП. Воротник–отложной.
Предусмотрена возможность нанесения логотипа в большом размере на спинке.
Полукомбинезон: прямого силуэта, бретели на резинках регулируются фастексами. Усовершенствованная конструкция полукомбинезона гарантирует удобство при эксплуатации. Застёжка на три петли и пуговицы в левом боковом шве; гульфик на молнии; по линии талии на спинке резинка.
Карманы. Куртка: верхний накладной карман, боковые накладные карманы с наклонным входом. Полукомбинезон: боковые карманы, нагрудный накладной карман разделённый строчкой на два; один с клапаном на контактной ленте; боковые накладные карманы с наклонным входом.
Сигнальные элементы: СОП 50 мм
Размерный ряд для поставок:
44-46 / 158-164; 44-46 / 170-176; 48-50 / 170-176; 48-50 / 182-188; 48-50 / 194-200; 52-54 / 170-176; 52-54 / 182-188; 52-54 / 194-200; 56-58 / 170-176; 56-58 / 182-188; 56-58 / 194-200; 60-62 / 170-176; 60-62 / 182-188; 60-62 / 194-200; 64-66 / 182-188; 68-70 / 182-188; 68-70 / 194-200; 72-74 / 182-188
На спине пришитая контактная лента, для крепления Логотипа, Размер: длина-220 мм, ширина-100 мм.</t>
  </si>
  <si>
    <t xml:space="preserve">Костюм СУРГУТ куртка, п/к, антистат (либо аналог по цвету и характеристикам). МВО, синий с васильковым и СОП. Состав — 80% х/б, 20% п/э, антистатическая нить. Костюм летний, состоит из куртки и полукомбинезона. В костюме предусмотрены светоотражающие элементы, что обеспечивает видимость рабочего при любом освещении.
Куртка прямого силуэта, удлиненная, с центральной потайной застежкой на пуговицы, с отложным воротником, с нагрудными и нижними карманами. Рукава куртки с манжетами на пуговицах.
Полукомбинезон спереди с застежкой на пуговицы, с боковыми накладными карманами, нагрудник с большим накладным карманом с клапаном на липучке. Сзади полукомбинезон по талии стянут резинкой для лучшего прилегания по фигуре, с накладными карманами. Бретели с резинкой, длина бретелей регулируется застежками-фастексами.
Материал верха основной: ткань смесовая с пропиткой МВО, пл. 250 г/м², состав: 80% ХБ, 20% ПЭ цвет: синий.
Материал верха отделочный: ткань смесовая с пропиткой МВО, пл. 250 г/м², состав: 80% ХБ, 20% ПЭ, цвет: васильковый.
Светоотражающий материал: СОП ш.50мм.
Размерный ряд для поставок:
44-46 / 158-164; 44-46 / 170-176; 48-50 / 170-176; 48-50 / 182-188; 48-50 / 194-200; 52-54 / 170-176; 52-54 / 182-188; 52-54 / 194-200; 56-58 / 170-176; 56-58 / 182-188; 56-58 / 194-200; 60-62 / 170-176; 60-62 / 182-188; 60-62 / 194-200; 64-66 / 182-188; 68-70 / 182-188; 68-70 / 194-200; 72-74 / 182-188
На спине пришитая контактная лента, для крепления Логотипа, Размер: длина-220 мм, ширина-100 мм.
</t>
  </si>
  <si>
    <t>Защитные свойства: аллергенами, пылью, гарью.</t>
  </si>
  <si>
    <t>Респиратор О2 чашеобразный FFP3 NRD с клапаном выдоха 2113</t>
  </si>
  <si>
    <t>Мундштук одноразовый ARIDES D1 к анализаторам Динго Е010 / Е-030</t>
  </si>
  <si>
    <t xml:space="preserve">Верх - натуральная кожа; 
обладает стойкостью к воздействию масел,
сырой нефти, иных нефтепродуктов;
подкладка: полотно нетканое / полотно полиамидное
фурнитура - металл;
защитный подносок ударной прочностью 200 Дж;
подошва - ПУ/ТПУ.
Размерный ряд: 37, 38, 39, 40, 41, 42, 43, 44, 45, 46, 47, 48, 49
</t>
  </si>
  <si>
    <t xml:space="preserve">Сапоги предназначены для защиты от воды, нефти и продуктов ее переработки,
Верх обуви: ПВХ.
Подкладка: трикотаж.
Защитный подносок ударной прочностью 200 Дж.
Подошва: ПВХ.
Метод крепления: литьевой.
Размерный ряд: 37, 38, 39, 40, 41, 42, 43, 44, 45, 46, 47, 48, 49
</t>
  </si>
  <si>
    <t>Паста для очистки кожи от трудноудаляемых загрязнений (с натуральным абразивом)</t>
  </si>
  <si>
    <t>Горизонтальное и вертикальное расположение световозвращающих включая полосы на плечах, позволяет обеспечить безопасность работы в любом положении</t>
  </si>
  <si>
    <t>НАЗНАЧЕНИЕ: Регенерирующий - восстанавливающий крем для рук для комплексного ухода за кожей рук после работы в контакте с вредными водорастворимыми, водонерастворимыми и комбинированными химическими веществами. Восстанавливающий крем для рук помогает и при негативном влиянии окружающей среды (ветер, дождь, снег, низкие и высокие температуры).</t>
  </si>
  <si>
    <t>Поставка_Спецодежда, спецобувь и СИЗ_3 квартал 2026</t>
  </si>
  <si>
    <t>01.07.2026-30.09.2026</t>
  </si>
  <si>
    <t>Халат женский для уборщика помещений с центральной застежкой на пуговицы, с поясом и накладными карманами.
Ткань: х/бумажная или смесовая  с водоотталкивающей отделкой.
Цвет: васильковый.</t>
  </si>
  <si>
    <t>Маска предназначена для использования в качестве лицевой части в фильтрующих средствах индивидуальной защиты органов дыхания. В комплекте с СИЗОД обеспечивает подачу очищенного воздуха к органам дыхания и одновременную защиту лица и глаз от воздействия вредных веществ.</t>
  </si>
  <si>
    <t>Сумка предназначена для хранения и ношения промышленного противогаза с панорамной маской, снабжена клапаном, плечевым регулируемым ремнем, поясной тесьмой для закрепления на поясе.</t>
  </si>
  <si>
    <r>
      <t xml:space="preserve">Костюм мужской "Пантеон 2 СОП" синий/василёк (куртка и полукомбинезон) Куртка: укороченная прямого силуэта, пояс регулируемый при помощи пат и пуговиц, супатная бортовая застежка на пуговицах. На кокетках полочек и спинки настрочена СОП. Рукава втачные одношовные с манжетами, застегивающимися на пуговицу, по низу СОП. Воротник–отложной.
Предусмотрена возможность нанесения логотипа в большом размере на спинке.
Полукомбинезон: прямого силуэта, бретели на резинках регулируются фастексами. Усовершенствованная конструкция полукомбинезона гарантирует удобство при эксплуатации. Застёжка на три петли и пуговицы в левом боковом шве; гульфик на молнии; по линии талии на спинке резинка.
Карманы. Куртка: верхний накладной карман, боковые накладные карманы с наклонным входом. Полукомбинезон: боковые карманы, нагрудный накладной карман разделённый строчкой на два; один с клапаном на контактной ленте; боковые накладные карманы с наклонным входом.
Сигнальные элементы: СОП 50 мм
Размерный ряд для поставок:
44-46 / 158-164; 44-46 / 170-176; 48-50 / 170-176; 48-50 / 182-188; 48-50 / 194-200; 52-54 / 170-176; 52-54 / 182-188; 52-54 / 194-200; 56-58 / 170-176; 56-58 / 182-188; 56-58 / 194-200; 60-62 / 170-176; 60-62 / 182-188; 60-62 / 194-200; 64-66 / 182-188; 68-70 / 182-188; 68-70 / 194-200; 72-74 / 182-188
</t>
    </r>
    <r>
      <rPr>
        <b/>
        <sz val="9"/>
        <color rgb="FFFF0000"/>
        <rFont val="Arial"/>
        <family val="2"/>
        <charset val="204"/>
      </rPr>
      <t>На спине пришитая контактная лента, для крепления Логотипа, Размер: длина-220 мм, ширина-100 мм.</t>
    </r>
    <r>
      <rPr>
        <sz val="9"/>
        <color theme="1"/>
        <rFont val="Arial"/>
        <family val="2"/>
        <charset val="204"/>
      </rPr>
      <t xml:space="preserve">
</t>
    </r>
  </si>
  <si>
    <t>50 - августа, 50 - сентябрь</t>
  </si>
  <si>
    <t>100 - июль, 50 - август</t>
  </si>
  <si>
    <t xml:space="preserve">Цвет васильковый / т. синий В костюме используются детали из световозвращающей полосы — СВП 50 мм.
</t>
  </si>
  <si>
    <t>по 200  кг ежемесячно</t>
  </si>
  <si>
    <t>400 - июль, 300 - август, 300 - сентябрь</t>
  </si>
  <si>
    <t>Каска защитная, цвет белый</t>
  </si>
  <si>
    <t>Панорамная маска противогаза ППМ-88, МАГ (либо аналог)</t>
  </si>
  <si>
    <t xml:space="preserve">Противогазовый фильтр </t>
  </si>
  <si>
    <t>Сумка для ношения противогаза</t>
  </si>
  <si>
    <t>Класс защиты не ниже  А2В2Е2АХ</t>
  </si>
  <si>
    <t>Сандалии мужские рабочие кожаные с металлическим подноском</t>
  </si>
  <si>
    <r>
      <t xml:space="preserve">Костюм СУРГУТ куртка, п/к, антистат (либо аналог по цвету и характеристикам). МВО, синий с васильковым и СОП Состав — 80% х/б, 20% п/э, антистатическая нить. Костюм летний, состоит из куртки и полукомбинезона. В костюме предусмотрены светоотражающие элементы, что обеспечивает видимость рабочего при любом освещении.
Куртка прямого силуэта, удлиненная, с центральной потайной застежкой на пуговицы, с отложным воротником, с нагрудными и нижними карманами. Рукава куртки с манжетами на пуговицах.
Полукомбинезон спереди с застежкой на пуговицы, с боковыми накладными карманами, нагрудник с большим накладным карманом с клапаном на липучке. Сзади полукомбинезон по талии стянут резинкой для лучшего прилегания по фигуре, с накладными карманами. Бретели с резинкой, длина бретелей регулируется застежками-фастексами.
Материал верха основной: ткань смесовая с пропиткой МВО, пл. 250 г/м², состав: 80% ХБ, 20% ПЭ цвет: синий.
Материал верха отделочный: ткань смесовая с пропиткой МВО, пл. 250 г/м², состав: 80% ХБ, 20% ПЭ, цвет: васильковый.
Светоотражающий материал: СОП ш.50мм.
Размерный ряд для поставок:
44-46 / 158-164; 44-46 / 170-176; 48-50 / 170-176; 48-50 / 182-188; 48-50 / 194-200; 52-54 / 170-176; 52-54 / 182-188; 52-54 / 194-200; 56-58 / 170-176; 56-58 / 182-188; 56-58 / 194-200; 60-62 / 170-176; 60-62 / 182-188; 60-62 / 194-200; 64-66 / 182-188; 68-70 / 182-188; 68-70 / 194-200; 72-74 / 182-188
</t>
    </r>
    <r>
      <rPr>
        <b/>
        <sz val="9"/>
        <color rgb="FFFF0000"/>
        <rFont val="Arial"/>
        <family val="2"/>
        <charset val="204"/>
      </rPr>
      <t>На спине пришитая контактная лента, для крепления Логотипа, Размер: длина-220 мм, ширина-100 мм.</t>
    </r>
    <r>
      <rPr>
        <sz val="9"/>
        <color theme="1"/>
        <rFont val="Arial"/>
        <family val="2"/>
        <charset val="204"/>
      </rPr>
      <t xml:space="preserve">
</t>
    </r>
  </si>
  <si>
    <r>
      <t xml:space="preserve">Цвет васильковый                                              
- регулируется по размерам
- классическая пятиклинная форма
- жесткий козырек
</t>
    </r>
    <r>
      <rPr>
        <b/>
        <sz val="9"/>
        <color rgb="FFFF0000"/>
        <rFont val="Arial"/>
        <family val="2"/>
        <charset val="204"/>
      </rPr>
      <t>Нанесение логотипа на переднюю часть</t>
    </r>
  </si>
  <si>
    <t xml:space="preserve">Верх - натуральная кожа с перфорацией; 
защитный подносок ударной прочностью 200 Дж;
подошва - ПУ/ТПУ.
Размерный ряд: 40, 41, 42, 43, 44, 45, 46, 47, 48, 49
</t>
  </si>
  <si>
    <t>150 - июль, 150 - август</t>
  </si>
  <si>
    <t>по 1 ежемесячно</t>
  </si>
  <si>
    <t>по 300 ежемесячно</t>
  </si>
  <si>
    <t>по 500 ежемесячно</t>
  </si>
  <si>
    <t>по 30 ежемесячно</t>
  </si>
  <si>
    <t>по 5 ежемесячно</t>
  </si>
  <si>
    <t>июль</t>
  </si>
  <si>
    <t>по 70 ежемесячно</t>
  </si>
  <si>
    <t>по 50 ежемесячно</t>
  </si>
  <si>
    <t>по 800 пар ежемесячно</t>
  </si>
  <si>
    <t>по 1 паре ежемесячно</t>
  </si>
  <si>
    <t>по 50 пар ежемесячно</t>
  </si>
  <si>
    <t>по 300 пар ежемесячно</t>
  </si>
  <si>
    <t>по 6 пар ежемесячно</t>
  </si>
  <si>
    <r>
      <t xml:space="preserve">Каска защитная для защиты головы от механических воздействий                                                                                                                               </t>
    </r>
    <r>
      <rPr>
        <b/>
        <sz val="9"/>
        <color rgb="FFFF0000"/>
        <rFont val="Arial"/>
        <family val="2"/>
        <charset val="204"/>
      </rPr>
      <t>Нанесение логотипа на переднюю часть</t>
    </r>
  </si>
  <si>
    <r>
      <t xml:space="preserve">Ответ на Запрос необходимо предоставить </t>
    </r>
    <r>
      <rPr>
        <b/>
        <i/>
        <sz val="10"/>
        <color rgb="FFFF0000"/>
        <rFont val="Arial"/>
        <family val="2"/>
        <charset val="204"/>
      </rPr>
      <t>до 10.00ч 10.06.2026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</si>
</sst>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i/>
      <sz val="10"/>
      <color rgb="FFFF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9"/>
      <color rgb="FF7030A0"/>
      <name val="Arial"/>
      <family val="2"/>
      <charset val="204"/>
    </font>
    <font>
      <b/>
      <sz val="9"/>
      <color rgb="FFFF0000"/>
      <name val="Arial"/>
      <family val="2"/>
      <charset val="204"/>
    </font>
    <font>
      <b/>
      <i/>
      <sz val="9"/>
      <color rgb="FFFF0000"/>
      <name val="Arial"/>
      <family val="2"/>
      <charset val="204"/>
    </font>
    <font>
      <sz val="9"/>
      <name val="Arial"/>
      <family val="2"/>
      <charset val="204"/>
    </font>
    <font>
      <sz val="9"/>
      <color rgb="FF7030A0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theme="1"/>
      <name val="Arial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7" fillId="0" borderId="0" applyNumberFormat="0" applyFill="0" applyBorder="0" applyAlignment="0" applyProtection="0"/>
    <xf numFmtId="0" fontId="1" fillId="0" borderId="0"/>
    <xf numFmtId="0" fontId="1" fillId="0" borderId="0"/>
  </cellStyleXfs>
  <cellXfs count="179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right" vertical="center"/>
    </xf>
    <xf numFmtId="0" fontId="11" fillId="0" borderId="0" xfId="0" applyFont="1" applyAlignment="1">
      <alignment vertical="center"/>
    </xf>
    <xf numFmtId="0" fontId="11" fillId="0" borderId="0" xfId="1" applyFont="1" applyFill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top" wrapText="1"/>
    </xf>
    <xf numFmtId="0" fontId="14" fillId="0" borderId="1" xfId="2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3" fontId="14" fillId="0" borderId="1" xfId="0" applyNumberFormat="1" applyFont="1" applyFill="1" applyBorder="1" applyAlignment="1">
      <alignment horizontal="center" vertical="top" wrapText="1"/>
    </xf>
    <xf numFmtId="4" fontId="9" fillId="0" borderId="1" xfId="0" applyNumberFormat="1" applyFont="1" applyFill="1" applyBorder="1" applyAlignment="1">
      <alignment horizontal="right" vertical="top" wrapText="1"/>
    </xf>
    <xf numFmtId="4" fontId="9" fillId="0" borderId="1" xfId="0" applyNumberFormat="1" applyFont="1" applyBorder="1" applyAlignment="1">
      <alignment horizontal="right" vertical="top" wrapText="1"/>
    </xf>
    <xf numFmtId="0" fontId="9" fillId="0" borderId="0" xfId="0" applyFont="1" applyAlignment="1">
      <alignment vertical="top" wrapText="1"/>
    </xf>
    <xf numFmtId="0" fontId="9" fillId="0" borderId="4" xfId="0" applyFont="1" applyFill="1" applyBorder="1" applyAlignment="1">
      <alignment horizontal="center" vertical="top"/>
    </xf>
    <xf numFmtId="0" fontId="9" fillId="0" borderId="0" xfId="0" applyFont="1" applyAlignment="1">
      <alignment vertical="top"/>
    </xf>
    <xf numFmtId="0" fontId="9" fillId="0" borderId="0" xfId="0" applyFont="1" applyFill="1" applyAlignment="1">
      <alignment vertical="top"/>
    </xf>
    <xf numFmtId="0" fontId="9" fillId="0" borderId="0" xfId="0" applyFont="1" applyFill="1" applyAlignment="1">
      <alignment vertical="top" wrapText="1"/>
    </xf>
    <xf numFmtId="3" fontId="9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vertical="top"/>
    </xf>
    <xf numFmtId="0" fontId="10" fillId="2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vertical="top" wrapText="1"/>
    </xf>
    <xf numFmtId="4" fontId="10" fillId="2" borderId="1" xfId="0" applyNumberFormat="1" applyFont="1" applyFill="1" applyBorder="1" applyAlignment="1">
      <alignment vertical="top"/>
    </xf>
    <xf numFmtId="0" fontId="9" fillId="2" borderId="0" xfId="0" applyFont="1" applyFill="1" applyAlignment="1">
      <alignment vertical="top"/>
    </xf>
    <xf numFmtId="0" fontId="9" fillId="0" borderId="1" xfId="0" applyFont="1" applyFill="1" applyBorder="1" applyAlignment="1">
      <alignment horizontal="center" vertical="top"/>
    </xf>
    <xf numFmtId="4" fontId="10" fillId="2" borderId="1" xfId="0" applyNumberFormat="1" applyFont="1" applyFill="1" applyBorder="1" applyAlignment="1">
      <alignment horizontal="center" vertical="top"/>
    </xf>
    <xf numFmtId="4" fontId="10" fillId="2" borderId="1" xfId="0" applyNumberFormat="1" applyFont="1" applyFill="1" applyBorder="1" applyAlignment="1">
      <alignment horizontal="right" vertical="top"/>
    </xf>
    <xf numFmtId="4" fontId="12" fillId="0" borderId="0" xfId="0" applyNumberFormat="1" applyFont="1" applyFill="1" applyAlignment="1">
      <alignment vertical="center"/>
    </xf>
    <xf numFmtId="14" fontId="11" fillId="2" borderId="0" xfId="0" applyNumberFormat="1" applyFont="1" applyFill="1" applyAlignment="1">
      <alignment horizontal="right" vertical="center" wrapText="1"/>
    </xf>
    <xf numFmtId="0" fontId="15" fillId="0" borderId="0" xfId="0" applyFont="1" applyFill="1" applyAlignment="1">
      <alignment horizontal="right" vertical="center" wrapText="1"/>
    </xf>
    <xf numFmtId="0" fontId="11" fillId="2" borderId="0" xfId="0" applyFont="1" applyFill="1" applyAlignment="1">
      <alignment horizontal="right" vertical="center" wrapText="1"/>
    </xf>
    <xf numFmtId="0" fontId="15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left" vertical="center"/>
    </xf>
    <xf numFmtId="0" fontId="12" fillId="0" borderId="0" xfId="0" applyFont="1" applyFill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49" fontId="14" fillId="0" borderId="1" xfId="2" applyNumberFormat="1" applyFont="1" applyFill="1" applyBorder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9" fillId="0" borderId="0" xfId="0" applyFont="1"/>
    <xf numFmtId="4" fontId="9" fillId="0" borderId="0" xfId="0" applyNumberFormat="1" applyFont="1"/>
    <xf numFmtId="0" fontId="9" fillId="3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left" vertical="top" wrapText="1"/>
    </xf>
    <xf numFmtId="0" fontId="14" fillId="0" borderId="3" xfId="2" applyFont="1" applyFill="1" applyBorder="1" applyAlignment="1">
      <alignment horizontal="center" vertical="top" wrapText="1"/>
    </xf>
    <xf numFmtId="3" fontId="9" fillId="0" borderId="0" xfId="0" applyNumberFormat="1" applyFont="1" applyAlignment="1">
      <alignment vertical="top" wrapText="1"/>
    </xf>
    <xf numFmtId="0" fontId="14" fillId="0" borderId="1" xfId="0" applyFont="1" applyFill="1" applyBorder="1" applyAlignment="1">
      <alignment horizontal="center" vertical="top"/>
    </xf>
    <xf numFmtId="0" fontId="14" fillId="0" borderId="1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left" vertical="top" wrapText="1"/>
    </xf>
    <xf numFmtId="4" fontId="14" fillId="0" borderId="1" xfId="0" applyNumberFormat="1" applyFont="1" applyFill="1" applyBorder="1" applyAlignment="1">
      <alignment horizontal="right" vertical="top" wrapText="1"/>
    </xf>
    <xf numFmtId="3" fontId="9" fillId="0" borderId="0" xfId="0" applyNumberFormat="1" applyFont="1" applyFill="1" applyAlignment="1">
      <alignment vertical="top" wrapText="1"/>
    </xf>
    <xf numFmtId="0" fontId="10" fillId="0" borderId="0" xfId="0" applyFont="1" applyFill="1" applyAlignment="1">
      <alignment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vertical="center"/>
    </xf>
    <xf numFmtId="0" fontId="10" fillId="4" borderId="1" xfId="0" applyFont="1" applyFill="1" applyBorder="1" applyAlignment="1">
      <alignment horizontal="left" vertical="center"/>
    </xf>
    <xf numFmtId="0" fontId="18" fillId="0" borderId="0" xfId="0" applyFont="1"/>
    <xf numFmtId="4" fontId="18" fillId="0" borderId="0" xfId="0" applyNumberFormat="1" applyFont="1"/>
    <xf numFmtId="0" fontId="18" fillId="0" borderId="0" xfId="0" pivotButton="1" applyFont="1" applyAlignment="1">
      <alignment horizontal="center" vertical="center" wrapText="1"/>
    </xf>
    <xf numFmtId="4" fontId="18" fillId="0" borderId="0" xfId="0" applyNumberFormat="1" applyFont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0" fontId="14" fillId="0" borderId="1" xfId="2" applyFont="1" applyFill="1" applyBorder="1" applyAlignment="1">
      <alignment horizontal="left" vertical="top" wrapText="1"/>
    </xf>
    <xf numFmtId="0" fontId="16" fillId="3" borderId="1" xfId="2" applyFont="1" applyFill="1" applyBorder="1" applyAlignment="1">
      <alignment vertical="top" wrapText="1"/>
    </xf>
    <xf numFmtId="3" fontId="14" fillId="3" borderId="1" xfId="0" applyNumberFormat="1" applyFont="1" applyFill="1" applyBorder="1" applyAlignment="1">
      <alignment horizontal="center" vertical="top" wrapText="1"/>
    </xf>
    <xf numFmtId="4" fontId="9" fillId="3" borderId="1" xfId="0" applyNumberFormat="1" applyFont="1" applyFill="1" applyBorder="1" applyAlignment="1">
      <alignment horizontal="right" vertical="top" wrapText="1"/>
    </xf>
    <xf numFmtId="0" fontId="16" fillId="3" borderId="1" xfId="2" applyFont="1" applyFill="1" applyBorder="1" applyAlignment="1">
      <alignment horizontal="left" vertical="top" wrapText="1"/>
    </xf>
    <xf numFmtId="0" fontId="17" fillId="3" borderId="1" xfId="0" applyFont="1" applyFill="1" applyBorder="1" applyAlignment="1">
      <alignment horizontal="left" vertical="top" wrapText="1"/>
    </xf>
    <xf numFmtId="0" fontId="14" fillId="0" borderId="3" xfId="2" applyFont="1" applyFill="1" applyBorder="1" applyAlignment="1">
      <alignment vertical="top" wrapText="1"/>
    </xf>
    <xf numFmtId="0" fontId="14" fillId="0" borderId="8" xfId="2" applyFont="1" applyFill="1" applyBorder="1" applyAlignment="1">
      <alignment vertical="top" wrapText="1"/>
    </xf>
    <xf numFmtId="0" fontId="14" fillId="0" borderId="5" xfId="2" applyFont="1" applyFill="1" applyBorder="1" applyAlignment="1">
      <alignment vertical="top" wrapText="1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19" fillId="0" borderId="0" xfId="2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top" wrapText="1"/>
    </xf>
    <xf numFmtId="0" fontId="9" fillId="0" borderId="0" xfId="0" applyFont="1" applyBorder="1" applyAlignment="1">
      <alignment vertical="top"/>
    </xf>
    <xf numFmtId="0" fontId="19" fillId="0" borderId="0" xfId="2" applyNumberFormat="1" applyFont="1" applyFill="1" applyBorder="1" applyAlignment="1" applyProtection="1">
      <alignment horizontal="left" vertical="center" wrapText="1"/>
    </xf>
    <xf numFmtId="0" fontId="20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0" fontId="19" fillId="0" borderId="0" xfId="2" applyFont="1" applyFill="1" applyBorder="1" applyAlignment="1">
      <alignment horizontal="left" vertical="top" wrapText="1"/>
    </xf>
    <xf numFmtId="0" fontId="20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top"/>
    </xf>
    <xf numFmtId="0" fontId="9" fillId="0" borderId="0" xfId="0" applyFont="1" applyFill="1" applyBorder="1" applyAlignment="1">
      <alignment vertical="center"/>
    </xf>
    <xf numFmtId="0" fontId="14" fillId="0" borderId="0" xfId="2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top"/>
    </xf>
    <xf numFmtId="0" fontId="14" fillId="0" borderId="0" xfId="2" applyNumberFormat="1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4" fillId="0" borderId="0" xfId="2" applyFont="1" applyFill="1" applyBorder="1" applyAlignment="1">
      <alignment horizontal="left" vertical="top" wrapText="1"/>
    </xf>
    <xf numFmtId="0" fontId="14" fillId="0" borderId="0" xfId="3" applyFont="1" applyFill="1" applyBorder="1" applyAlignment="1">
      <alignment horizontal="left" vertical="center" wrapText="1"/>
    </xf>
    <xf numFmtId="0" fontId="14" fillId="0" borderId="0" xfId="0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14" fillId="0" borderId="0" xfId="0" applyFont="1" applyFill="1" applyAlignment="1">
      <alignment vertical="top"/>
    </xf>
    <xf numFmtId="0" fontId="14" fillId="0" borderId="0" xfId="0" applyFont="1" applyFill="1" applyBorder="1" applyAlignment="1">
      <alignment vertical="top"/>
    </xf>
    <xf numFmtId="0" fontId="14" fillId="0" borderId="0" xfId="0" applyFont="1" applyFill="1" applyAlignment="1">
      <alignment vertical="top" wrapText="1"/>
    </xf>
    <xf numFmtId="3" fontId="14" fillId="0" borderId="0" xfId="0" applyNumberFormat="1" applyFont="1" applyFill="1" applyAlignment="1">
      <alignment vertical="top" wrapText="1"/>
    </xf>
    <xf numFmtId="0" fontId="17" fillId="3" borderId="7" xfId="0" applyFont="1" applyFill="1" applyBorder="1" applyAlignment="1">
      <alignment horizontal="left" vertical="top" wrapText="1"/>
    </xf>
    <xf numFmtId="0" fontId="14" fillId="0" borderId="3" xfId="2" applyFont="1" applyFill="1" applyBorder="1" applyAlignment="1">
      <alignment horizontal="left" vertical="top" wrapText="1"/>
    </xf>
    <xf numFmtId="0" fontId="9" fillId="0" borderId="7" xfId="0" applyFont="1" applyFill="1" applyBorder="1" applyAlignment="1">
      <alignment horizontal="center" vertical="top" wrapText="1"/>
    </xf>
    <xf numFmtId="0" fontId="14" fillId="0" borderId="8" xfId="2" applyFont="1" applyFill="1" applyBorder="1" applyAlignment="1">
      <alignment horizontal="left" vertical="top" wrapText="1"/>
    </xf>
    <xf numFmtId="0" fontId="14" fillId="0" borderId="5" xfId="2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9" fillId="0" borderId="3" xfId="0" applyFont="1" applyFill="1" applyBorder="1" applyAlignment="1">
      <alignment horizontal="center" vertical="top"/>
    </xf>
    <xf numFmtId="0" fontId="9" fillId="0" borderId="8" xfId="0" applyFont="1" applyFill="1" applyBorder="1" applyAlignment="1">
      <alignment horizontal="center" vertical="top"/>
    </xf>
    <xf numFmtId="0" fontId="9" fillId="0" borderId="5" xfId="0" applyFont="1" applyFill="1" applyBorder="1" applyAlignment="1">
      <alignment horizontal="center" vertical="top"/>
    </xf>
    <xf numFmtId="0" fontId="9" fillId="0" borderId="3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10" fillId="0" borderId="0" xfId="0" applyFont="1" applyFill="1" applyAlignment="1">
      <alignment horizontal="right" vertical="center" wrapText="1"/>
    </xf>
    <xf numFmtId="0" fontId="9" fillId="0" borderId="3" xfId="0" applyFont="1" applyFill="1" applyBorder="1" applyAlignment="1">
      <alignment horizontal="center" vertical="top" wrapText="1"/>
    </xf>
    <xf numFmtId="0" fontId="9" fillId="0" borderId="8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0" fontId="9" fillId="0" borderId="11" xfId="0" applyFont="1" applyFill="1" applyBorder="1" applyAlignment="1">
      <alignment horizontal="center" vertical="top"/>
    </xf>
    <xf numFmtId="0" fontId="9" fillId="0" borderId="9" xfId="0" applyFont="1" applyFill="1" applyBorder="1" applyAlignment="1">
      <alignment horizontal="center" vertical="top"/>
    </xf>
    <xf numFmtId="0" fontId="9" fillId="0" borderId="10" xfId="0" applyFont="1" applyFill="1" applyBorder="1" applyAlignment="1">
      <alignment horizontal="center" vertical="top"/>
    </xf>
  </cellXfs>
  <cellStyles count="4">
    <cellStyle name="Гиперссылка" xfId="1" builtinId="8"/>
    <cellStyle name="Обычный" xfId="0" builtinId="0"/>
    <cellStyle name="Обычный 2" xfId="2"/>
    <cellStyle name="Обычный 2 2" xfId="3"/>
  </cellStyles>
  <dxfs count="91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4" formatCode="#,##0.00"/>
    </dxf>
    <dxf>
      <numFmt numFmtId="4" formatCode="#,##0.00"/>
    </dxf>
    <dxf>
      <numFmt numFmtId="4" formatCode="#,##0.00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30%20&#1042;&#1053;&#1059;&#1058;&#1056;&#1045;&#1053;&#1053;&#1048;&#1045;%20&#1044;&#1054;&#1050;&#1059;&#1052;&#1045;&#1053;&#1058;&#1067;%20&#1055;&#1054;&#1044;&#1056;&#1040;&#1047;&#1044;&#1045;&#1051;&#1045;&#1053;&#1048;&#1049;%20&#1050;&#1054;&#1052;&#1055;&#1040;&#1053;&#1048;&#1048;\30.04%20&#1050;&#1086;&#1084;&#1084;&#1077;&#1088;&#1095;&#1077;&#1089;&#1082;&#1080;&#1081;%20&#1086;&#1090;&#1076;&#1077;&#1083;%20-%20&#1054;&#1040;&#1047;\30.04.09%20&#1058;&#1077;&#1085;&#1076;&#1077;&#1088;&#1085;&#1099;&#1081;%20&#1086;&#1090;&#1076;&#1077;&#1083;\30.04.09.01%20&#1054;&#1073;&#1097;&#1080;&#1077;\&#1062;&#1077;&#1085;&#1090;&#1088;\(&#1075;&#1086;&#1090;&#1086;&#1074;)%20240913%20&#1059;&#1088;&#1072;&#1083;-&#1058;&#1088;&#1072;&#1085;&#1089;&#1082;&#1086;&#1084;%20&#1047;&#1087;&#1095;%20&#1050;&#1040;&#1052;&#1040;&#104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 "/>
    </sheetNames>
    <sheetDataSet>
      <sheetData sheetId="0"/>
      <sheetData sheetId="1">
        <row r="1">
          <cell r="A1" t="str">
            <v>Абхазия</v>
          </cell>
        </row>
        <row r="2">
          <cell r="A2" t="str">
            <v>Австралия</v>
          </cell>
        </row>
        <row r="3">
          <cell r="A3" t="str">
            <v>Австрия</v>
          </cell>
        </row>
        <row r="4">
          <cell r="A4" t="str">
            <v>Азербайджан</v>
          </cell>
        </row>
        <row r="5">
          <cell r="A5" t="str">
            <v>Албания</v>
          </cell>
        </row>
        <row r="6">
          <cell r="A6" t="str">
            <v>Алжир</v>
          </cell>
        </row>
        <row r="7">
          <cell r="A7" t="str">
            <v>Американское Самоа</v>
          </cell>
        </row>
        <row r="8">
          <cell r="A8" t="str">
            <v>Ангилья</v>
          </cell>
        </row>
        <row r="9">
          <cell r="A9" t="str">
            <v>Ангола</v>
          </cell>
        </row>
        <row r="10">
          <cell r="A10" t="str">
            <v>Андорра</v>
          </cell>
        </row>
        <row r="11">
          <cell r="A11" t="str">
            <v>Антарктида</v>
          </cell>
        </row>
        <row r="12">
          <cell r="A12" t="str">
            <v>Антигуа И Барбуда</v>
          </cell>
        </row>
        <row r="13">
          <cell r="A13" t="str">
            <v>Аргентина</v>
          </cell>
        </row>
        <row r="14">
          <cell r="A14" t="str">
            <v>Армения</v>
          </cell>
        </row>
        <row r="15">
          <cell r="A15" t="str">
            <v>Аруба</v>
          </cell>
        </row>
        <row r="16">
          <cell r="A16" t="str">
            <v>Афганистан</v>
          </cell>
        </row>
        <row r="17">
          <cell r="A17" t="str">
            <v>Багамы</v>
          </cell>
        </row>
        <row r="18">
          <cell r="A18" t="str">
            <v>Бангладеш</v>
          </cell>
        </row>
        <row r="19">
          <cell r="A19" t="str">
            <v>Барбадос</v>
          </cell>
        </row>
        <row r="20">
          <cell r="A20" t="str">
            <v>Бахрейн</v>
          </cell>
        </row>
        <row r="21">
          <cell r="A21" t="str">
            <v>Беларусь</v>
          </cell>
        </row>
        <row r="22">
          <cell r="A22" t="str">
            <v>Белиз</v>
          </cell>
        </row>
        <row r="23">
          <cell r="A23" t="str">
            <v>Бельгия</v>
          </cell>
        </row>
        <row r="24">
          <cell r="A24" t="str">
            <v>Бенин</v>
          </cell>
        </row>
        <row r="25">
          <cell r="A25" t="str">
            <v>Бермуды</v>
          </cell>
        </row>
        <row r="26">
          <cell r="A26" t="str">
            <v>Болгария</v>
          </cell>
        </row>
        <row r="27">
          <cell r="A27" t="str">
            <v>Боливия</v>
          </cell>
        </row>
        <row r="28">
          <cell r="A28" t="str">
            <v>Бонэйр, Синт-Эстатиус И Саба</v>
          </cell>
        </row>
        <row r="29">
          <cell r="A29" t="str">
            <v>Босния И Герцеговина</v>
          </cell>
        </row>
        <row r="30">
          <cell r="A30" t="str">
            <v>Ботсвана</v>
          </cell>
        </row>
        <row r="31">
          <cell r="A31" t="str">
            <v>Бразилия</v>
          </cell>
        </row>
        <row r="32">
          <cell r="A32" t="str">
            <v>Британская Территория В Индийском Океане</v>
          </cell>
        </row>
        <row r="33">
          <cell r="A33" t="str">
            <v>Бруней-Даруссалам</v>
          </cell>
        </row>
        <row r="34">
          <cell r="A34" t="str">
            <v>Буркина-Фасо</v>
          </cell>
        </row>
        <row r="35">
          <cell r="A35" t="str">
            <v>Бурунди</v>
          </cell>
        </row>
        <row r="36">
          <cell r="A36" t="str">
            <v>Бутан</v>
          </cell>
        </row>
        <row r="37">
          <cell r="A37" t="str">
            <v>Вануату</v>
          </cell>
        </row>
        <row r="38">
          <cell r="A38" t="str">
            <v>Венгрия</v>
          </cell>
        </row>
        <row r="39">
          <cell r="A39" t="str">
            <v>Венесуэла</v>
          </cell>
        </row>
        <row r="40">
          <cell r="A40" t="str">
            <v>Виргинские Острова, Британские</v>
          </cell>
        </row>
        <row r="41">
          <cell r="A41" t="str">
            <v>Виргинские Острова, Сша</v>
          </cell>
        </row>
        <row r="42">
          <cell r="A42" t="str">
            <v>Вьетнам</v>
          </cell>
        </row>
        <row r="43">
          <cell r="A43" t="str">
            <v>Габон</v>
          </cell>
        </row>
        <row r="44">
          <cell r="A44" t="str">
            <v>Гаити</v>
          </cell>
        </row>
        <row r="45">
          <cell r="A45" t="str">
            <v>Гайана</v>
          </cell>
        </row>
        <row r="46">
          <cell r="A46" t="str">
            <v>Гамбия</v>
          </cell>
        </row>
        <row r="47">
          <cell r="A47" t="str">
            <v>Гана</v>
          </cell>
        </row>
        <row r="48">
          <cell r="A48" t="str">
            <v>Гваделупа</v>
          </cell>
        </row>
        <row r="49">
          <cell r="A49" t="str">
            <v>Гватемала</v>
          </cell>
        </row>
        <row r="50">
          <cell r="A50" t="str">
            <v>Гвинея</v>
          </cell>
        </row>
        <row r="51">
          <cell r="A51" t="str">
            <v>Гвинея-Бисау</v>
          </cell>
        </row>
        <row r="52">
          <cell r="A52" t="str">
            <v>Германия</v>
          </cell>
        </row>
        <row r="53">
          <cell r="A53" t="str">
            <v>Гернси</v>
          </cell>
        </row>
        <row r="54">
          <cell r="A54" t="str">
            <v>Гибралтар</v>
          </cell>
        </row>
        <row r="55">
          <cell r="A55" t="str">
            <v>Гондурас</v>
          </cell>
        </row>
        <row r="56">
          <cell r="A56" t="str">
            <v>Гонконг</v>
          </cell>
        </row>
        <row r="57">
          <cell r="A57" t="str">
            <v>Гренада</v>
          </cell>
        </row>
        <row r="58">
          <cell r="A58" t="str">
            <v>Гренландия</v>
          </cell>
        </row>
        <row r="59">
          <cell r="A59" t="str">
            <v>Греция</v>
          </cell>
        </row>
        <row r="60">
          <cell r="A60" t="str">
            <v>Грузия</v>
          </cell>
        </row>
        <row r="61">
          <cell r="A61" t="str">
            <v>Гуам</v>
          </cell>
        </row>
        <row r="62">
          <cell r="A62" t="str">
            <v>Дания</v>
          </cell>
        </row>
        <row r="63">
          <cell r="A63" t="str">
            <v>Джерси</v>
          </cell>
        </row>
        <row r="64">
          <cell r="A64" t="str">
            <v>Джибути</v>
          </cell>
        </row>
        <row r="65">
          <cell r="A65" t="str">
            <v>Доминика</v>
          </cell>
        </row>
        <row r="66">
          <cell r="A66" t="str">
            <v>Доминиканская Республика</v>
          </cell>
        </row>
        <row r="67">
          <cell r="A67" t="str">
            <v>Египет</v>
          </cell>
        </row>
        <row r="68">
          <cell r="A68" t="str">
            <v>Замбия</v>
          </cell>
        </row>
        <row r="69">
          <cell r="A69" t="str">
            <v>Западная Сахара</v>
          </cell>
        </row>
        <row r="70">
          <cell r="A70" t="str">
            <v>Зимбабве</v>
          </cell>
        </row>
        <row r="71">
          <cell r="A71" t="str">
            <v>Израиль</v>
          </cell>
        </row>
        <row r="72">
          <cell r="A72" t="str">
            <v>Индия</v>
          </cell>
        </row>
        <row r="73">
          <cell r="A73" t="str">
            <v>Индонезия</v>
          </cell>
        </row>
        <row r="74">
          <cell r="A74" t="str">
            <v>Иордания</v>
          </cell>
        </row>
        <row r="75">
          <cell r="A75" t="str">
            <v>Ирак</v>
          </cell>
        </row>
        <row r="76">
          <cell r="A76" t="str">
            <v>Иран, Исламская Республика</v>
          </cell>
        </row>
        <row r="77">
          <cell r="A77" t="str">
            <v>Ирландия</v>
          </cell>
        </row>
        <row r="78">
          <cell r="A78" t="str">
            <v>Исландия</v>
          </cell>
        </row>
        <row r="79">
          <cell r="A79" t="str">
            <v>Испания</v>
          </cell>
        </row>
        <row r="80">
          <cell r="A80" t="str">
            <v>Италия</v>
          </cell>
        </row>
        <row r="81">
          <cell r="A81" t="str">
            <v>Йемен</v>
          </cell>
        </row>
        <row r="82">
          <cell r="A82" t="str">
            <v>Кабо-Верде</v>
          </cell>
        </row>
        <row r="83">
          <cell r="A83" t="str">
            <v>Казахстан</v>
          </cell>
        </row>
        <row r="84">
          <cell r="A84" t="str">
            <v>Камбоджа</v>
          </cell>
        </row>
        <row r="85">
          <cell r="A85" t="str">
            <v>Камерун</v>
          </cell>
        </row>
        <row r="86">
          <cell r="A86" t="str">
            <v>Канада</v>
          </cell>
        </row>
        <row r="87">
          <cell r="A87" t="str">
            <v>Катар</v>
          </cell>
        </row>
        <row r="88">
          <cell r="A88" t="str">
            <v>Кения</v>
          </cell>
        </row>
        <row r="89">
          <cell r="A89" t="str">
            <v>Кипр</v>
          </cell>
        </row>
        <row r="90">
          <cell r="A90" t="str">
            <v>Киргизия</v>
          </cell>
        </row>
        <row r="91">
          <cell r="A91" t="str">
            <v>Кирибати</v>
          </cell>
        </row>
        <row r="92">
          <cell r="A92" t="str">
            <v>Китай</v>
          </cell>
        </row>
        <row r="93">
          <cell r="A93" t="str">
            <v>Кокосовые (Килинг) Острова</v>
          </cell>
        </row>
        <row r="94">
          <cell r="A94" t="str">
            <v>Колумбия</v>
          </cell>
        </row>
        <row r="95">
          <cell r="A95" t="str">
            <v>Коморы</v>
          </cell>
        </row>
        <row r="96">
          <cell r="A96" t="str">
            <v>Конго</v>
          </cell>
        </row>
        <row r="97">
          <cell r="A97" t="str">
            <v>Конго, Демократическая Республика</v>
          </cell>
        </row>
        <row r="98">
          <cell r="A98" t="str">
            <v>Корея, Народно-Демократическая Республика</v>
          </cell>
        </row>
        <row r="99">
          <cell r="A99" t="str">
            <v>Корея, Республика</v>
          </cell>
        </row>
        <row r="100">
          <cell r="A100" t="str">
            <v>Коста-Рика</v>
          </cell>
        </row>
        <row r="101">
          <cell r="A101" t="str">
            <v>Кот Д'Ивуар</v>
          </cell>
        </row>
        <row r="102">
          <cell r="A102" t="str">
            <v>Куба</v>
          </cell>
        </row>
        <row r="103">
          <cell r="A103" t="str">
            <v>Кувейт</v>
          </cell>
        </row>
        <row r="104">
          <cell r="A104" t="str">
            <v>Кюрасао</v>
          </cell>
        </row>
        <row r="105">
          <cell r="A105" t="str">
            <v>Лаосская Народно-Демократическая Республика</v>
          </cell>
        </row>
        <row r="106">
          <cell r="A106" t="str">
            <v>Латвия</v>
          </cell>
        </row>
        <row r="107">
          <cell r="A107" t="str">
            <v>Лесото</v>
          </cell>
        </row>
        <row r="108">
          <cell r="A108" t="str">
            <v>Либерия</v>
          </cell>
        </row>
        <row r="109">
          <cell r="A109" t="str">
            <v>Ливан</v>
          </cell>
        </row>
        <row r="110">
          <cell r="A110" t="str">
            <v>Ливия</v>
          </cell>
        </row>
        <row r="111">
          <cell r="A111" t="str">
            <v>Литва</v>
          </cell>
        </row>
        <row r="112">
          <cell r="A112" t="str">
            <v>Лихтенштейн</v>
          </cell>
        </row>
        <row r="113">
          <cell r="A113" t="str">
            <v>Люксембург</v>
          </cell>
        </row>
        <row r="114">
          <cell r="A114" t="str">
            <v>Маврикий</v>
          </cell>
        </row>
        <row r="115">
          <cell r="A115" t="str">
            <v>Мавритания</v>
          </cell>
        </row>
        <row r="116">
          <cell r="A116" t="str">
            <v>Мадагаскар</v>
          </cell>
        </row>
        <row r="117">
          <cell r="A117" t="str">
            <v>Майотта</v>
          </cell>
        </row>
        <row r="118">
          <cell r="A118" t="str">
            <v>Макао</v>
          </cell>
        </row>
        <row r="119">
          <cell r="A119" t="str">
            <v>Республика Македония</v>
          </cell>
        </row>
        <row r="120">
          <cell r="A120" t="str">
            <v>Малави</v>
          </cell>
        </row>
        <row r="121">
          <cell r="A121" t="str">
            <v>Малайзия</v>
          </cell>
        </row>
        <row r="122">
          <cell r="A122" t="str">
            <v>Мали</v>
          </cell>
        </row>
        <row r="123">
          <cell r="A123" t="str">
            <v>Малые Тихоокеанские Отдаленные Острова Соединенных Штатов</v>
          </cell>
        </row>
        <row r="124">
          <cell r="A124" t="str">
            <v>Мальдивы</v>
          </cell>
        </row>
        <row r="125">
          <cell r="A125" t="str">
            <v>Мальта</v>
          </cell>
        </row>
        <row r="126">
          <cell r="A126" t="str">
            <v>Марокко</v>
          </cell>
        </row>
        <row r="127">
          <cell r="A127" t="str">
            <v>Мартиника</v>
          </cell>
        </row>
        <row r="128">
          <cell r="A128" t="str">
            <v>Маршалловы Острова</v>
          </cell>
        </row>
        <row r="129">
          <cell r="A129" t="str">
            <v>Мексика</v>
          </cell>
        </row>
        <row r="130">
          <cell r="A130" t="str">
            <v>Микронезия, Федеративные Штаты</v>
          </cell>
        </row>
        <row r="131">
          <cell r="A131" t="str">
            <v>Мозамбик</v>
          </cell>
        </row>
        <row r="132">
          <cell r="A132" t="str">
            <v>Молдова, Республика</v>
          </cell>
        </row>
        <row r="133">
          <cell r="A133" t="str">
            <v>Монако</v>
          </cell>
        </row>
        <row r="134">
          <cell r="A134" t="str">
            <v>Монголия</v>
          </cell>
        </row>
        <row r="135">
          <cell r="A135" t="str">
            <v>Монтсеррат</v>
          </cell>
        </row>
        <row r="136">
          <cell r="A136" t="str">
            <v>Мьянма</v>
          </cell>
        </row>
        <row r="137">
          <cell r="A137" t="str">
            <v>Намибия</v>
          </cell>
        </row>
        <row r="138">
          <cell r="A138" t="str">
            <v>Науру</v>
          </cell>
        </row>
        <row r="139">
          <cell r="A139" t="str">
            <v>Непал</v>
          </cell>
        </row>
        <row r="140">
          <cell r="A140" t="str">
            <v>Нигер</v>
          </cell>
        </row>
        <row r="141">
          <cell r="A141" t="str">
            <v>Нигерия</v>
          </cell>
        </row>
        <row r="142">
          <cell r="A142" t="str">
            <v>Нидерланды</v>
          </cell>
        </row>
        <row r="143">
          <cell r="A143" t="str">
            <v>Никарагуа</v>
          </cell>
        </row>
        <row r="144">
          <cell r="A144" t="str">
            <v>Ниуэ</v>
          </cell>
        </row>
        <row r="145">
          <cell r="A145" t="str">
            <v>Новая Зеландия</v>
          </cell>
        </row>
        <row r="146">
          <cell r="A146" t="str">
            <v>Новая Каледония</v>
          </cell>
        </row>
        <row r="147">
          <cell r="A147" t="str">
            <v>Норвегия</v>
          </cell>
        </row>
        <row r="148">
          <cell r="A148" t="str">
            <v>Объединенные Арабские Эмираты</v>
          </cell>
        </row>
        <row r="149">
          <cell r="A149" t="str">
            <v>Оман</v>
          </cell>
        </row>
        <row r="150">
          <cell r="A150" t="str">
            <v>Острова Кайман</v>
          </cell>
        </row>
        <row r="151">
          <cell r="A151" t="str">
            <v>Острова Кука</v>
          </cell>
        </row>
        <row r="152">
          <cell r="A152" t="str">
            <v>Острова Теркс И Кайкос</v>
          </cell>
        </row>
        <row r="153">
          <cell r="A153" t="str">
            <v>Остров Буве</v>
          </cell>
        </row>
        <row r="154">
          <cell r="A154" t="str">
            <v>Остров Мэн</v>
          </cell>
        </row>
        <row r="155">
          <cell r="A155" t="str">
            <v>Остров Норфолк</v>
          </cell>
        </row>
        <row r="156">
          <cell r="A156" t="str">
            <v>Остров Рождества</v>
          </cell>
        </row>
        <row r="157">
          <cell r="A157" t="str">
            <v>Остров Херд И Острова Макдональд</v>
          </cell>
        </row>
        <row r="158">
          <cell r="A158" t="str">
            <v>Пакистан</v>
          </cell>
        </row>
        <row r="159">
          <cell r="A159" t="str">
            <v>Палау</v>
          </cell>
        </row>
        <row r="160">
          <cell r="A160" t="str">
            <v>Палестина, Государство</v>
          </cell>
        </row>
        <row r="161">
          <cell r="A161" t="str">
            <v>Панама</v>
          </cell>
        </row>
        <row r="162">
          <cell r="A162" t="str">
            <v>Папский Престол (Государство - Город Ватикан)</v>
          </cell>
        </row>
        <row r="163">
          <cell r="A163" t="str">
            <v>Папуа Новая Гвинея</v>
          </cell>
        </row>
        <row r="164">
          <cell r="A164" t="str">
            <v>Парагвай</v>
          </cell>
        </row>
        <row r="165">
          <cell r="A165" t="str">
            <v>Перу</v>
          </cell>
        </row>
        <row r="166">
          <cell r="A166" t="str">
            <v>Питкерн</v>
          </cell>
        </row>
        <row r="167">
          <cell r="A167" t="str">
            <v>Польша</v>
          </cell>
        </row>
        <row r="168">
          <cell r="A168" t="str">
            <v>Португалия</v>
          </cell>
        </row>
        <row r="169">
          <cell r="A169" t="str">
            <v>Пуэрто-Рико</v>
          </cell>
        </row>
        <row r="170">
          <cell r="A170" t="str">
            <v>Реюньон</v>
          </cell>
        </row>
        <row r="171">
          <cell r="A171" t="str">
            <v>Россия</v>
          </cell>
        </row>
        <row r="172">
          <cell r="A172" t="str">
            <v>Руанда</v>
          </cell>
        </row>
        <row r="173">
          <cell r="A173" t="str">
            <v>Румыния</v>
          </cell>
        </row>
        <row r="174">
          <cell r="A174" t="str">
            <v>Самоа</v>
          </cell>
        </row>
        <row r="175">
          <cell r="A175" t="str">
            <v>Сан-Марино</v>
          </cell>
        </row>
        <row r="176">
          <cell r="A176" t="str">
            <v>Сан-Томе И Принсипи</v>
          </cell>
        </row>
        <row r="177">
          <cell r="A177" t="str">
            <v>Саудовская Аравия</v>
          </cell>
        </row>
        <row r="178">
          <cell r="A178" t="str">
            <v>Свазиленд</v>
          </cell>
        </row>
        <row r="179">
          <cell r="A179" t="str">
            <v>Святая Елена, Остров Вознесения, Тристан-Да-Кунья</v>
          </cell>
        </row>
        <row r="180">
          <cell r="A180" t="str">
            <v>Северные Марианские Острова</v>
          </cell>
        </row>
        <row r="181">
          <cell r="A181" t="str">
            <v>Сейшелы</v>
          </cell>
        </row>
        <row r="182">
          <cell r="A182" t="str">
            <v>Сен-Бартелеми</v>
          </cell>
        </row>
        <row r="183">
          <cell r="A183" t="str">
            <v>Сен-Мартен</v>
          </cell>
        </row>
        <row r="184">
          <cell r="A184" t="str">
            <v>Сен-Мартен (Нидерландская Часть)</v>
          </cell>
        </row>
        <row r="185">
          <cell r="A185" t="str">
            <v>Сенегал</v>
          </cell>
        </row>
        <row r="186">
          <cell r="A186" t="str">
            <v>Сент-Винсент И Гренадины</v>
          </cell>
        </row>
        <row r="187">
          <cell r="A187" t="str">
            <v>Сент-Китс И Невис</v>
          </cell>
        </row>
        <row r="188">
          <cell r="A188" t="str">
            <v>Сент-Люсия</v>
          </cell>
        </row>
        <row r="189">
          <cell r="A189" t="str">
            <v>Сент-Пьер И Микелон</v>
          </cell>
        </row>
        <row r="190">
          <cell r="A190" t="str">
            <v>Сербия</v>
          </cell>
        </row>
        <row r="191">
          <cell r="A191" t="str">
            <v>Сингапур</v>
          </cell>
        </row>
        <row r="192">
          <cell r="A192" t="str">
            <v>Сирийская Арабская Республика</v>
          </cell>
        </row>
        <row r="193">
          <cell r="A193" t="str">
            <v>Словакия</v>
          </cell>
        </row>
        <row r="194">
          <cell r="A194" t="str">
            <v>Словения</v>
          </cell>
        </row>
        <row r="195">
          <cell r="A195" t="str">
            <v>Соединенное Королевство</v>
          </cell>
        </row>
        <row r="196">
          <cell r="A196" t="str">
            <v>Соединенные Штаты</v>
          </cell>
        </row>
        <row r="197">
          <cell r="A197" t="str">
            <v>Соломоновы Острова</v>
          </cell>
        </row>
        <row r="198">
          <cell r="A198" t="str">
            <v>Сомали</v>
          </cell>
        </row>
        <row r="199">
          <cell r="A199" t="str">
            <v>Судан</v>
          </cell>
        </row>
        <row r="200">
          <cell r="A200" t="str">
            <v>Суринам</v>
          </cell>
        </row>
        <row r="201">
          <cell r="A201" t="str">
            <v>Сьерра-Леоне</v>
          </cell>
        </row>
        <row r="202">
          <cell r="A202" t="str">
            <v>Таджикистан</v>
          </cell>
        </row>
        <row r="203">
          <cell r="A203" t="str">
            <v>Таиланд</v>
          </cell>
        </row>
        <row r="204">
          <cell r="A204" t="str">
            <v>Тайвань (Китай)</v>
          </cell>
        </row>
        <row r="205">
          <cell r="A205" t="str">
            <v>Танзания, Объединенная Республика</v>
          </cell>
        </row>
        <row r="206">
          <cell r="A206" t="str">
            <v>Тимор-Лесте</v>
          </cell>
        </row>
        <row r="207">
          <cell r="A207" t="str">
            <v>Того</v>
          </cell>
        </row>
        <row r="208">
          <cell r="A208" t="str">
            <v>Токелау</v>
          </cell>
        </row>
        <row r="209">
          <cell r="A209" t="str">
            <v>Тонга</v>
          </cell>
        </row>
        <row r="210">
          <cell r="A210" t="str">
            <v>Тринидад И Тобаго</v>
          </cell>
        </row>
        <row r="211">
          <cell r="A211" t="str">
            <v>Тувалу</v>
          </cell>
        </row>
        <row r="212">
          <cell r="A212" t="str">
            <v>Тунис</v>
          </cell>
        </row>
        <row r="213">
          <cell r="A213" t="str">
            <v>Туркмения</v>
          </cell>
        </row>
        <row r="214">
          <cell r="A214" t="str">
            <v>Турция</v>
          </cell>
        </row>
        <row r="215">
          <cell r="A215" t="str">
            <v>Уганда</v>
          </cell>
        </row>
        <row r="216">
          <cell r="A216" t="str">
            <v>Узбекистан</v>
          </cell>
        </row>
        <row r="217">
          <cell r="A217" t="str">
            <v>Украина</v>
          </cell>
        </row>
        <row r="218">
          <cell r="A218" t="str">
            <v>Уоллис И Футуна</v>
          </cell>
        </row>
        <row r="219">
          <cell r="A219" t="str">
            <v>Уругвай</v>
          </cell>
        </row>
        <row r="220">
          <cell r="A220" t="str">
            <v>Фарерские Острова</v>
          </cell>
        </row>
        <row r="221">
          <cell r="A221" t="str">
            <v>Фиджи</v>
          </cell>
        </row>
        <row r="222">
          <cell r="A222" t="str">
            <v>Филиппины</v>
          </cell>
        </row>
        <row r="223">
          <cell r="A223" t="str">
            <v>Финляндия</v>
          </cell>
        </row>
        <row r="224">
          <cell r="A224" t="str">
            <v>Фолклендские Острова (Мальвинские)</v>
          </cell>
        </row>
        <row r="225">
          <cell r="A225" t="str">
            <v>Франция</v>
          </cell>
        </row>
        <row r="226">
          <cell r="A226" t="str">
            <v>Французская Гвиана</v>
          </cell>
        </row>
        <row r="227">
          <cell r="A227" t="str">
            <v>Французская Полинезия</v>
          </cell>
        </row>
        <row r="228">
          <cell r="A228" t="str">
            <v>Французские Южные Территории</v>
          </cell>
        </row>
        <row r="229">
          <cell r="A229" t="str">
            <v>Хорватия</v>
          </cell>
        </row>
        <row r="230">
          <cell r="A230" t="str">
            <v>Центрально-Африканская Республика</v>
          </cell>
        </row>
        <row r="231">
          <cell r="A231" t="str">
            <v>Чад</v>
          </cell>
        </row>
        <row r="232">
          <cell r="A232" t="str">
            <v>Черногория</v>
          </cell>
        </row>
        <row r="233">
          <cell r="A233" t="str">
            <v>Чехия</v>
          </cell>
        </row>
        <row r="234">
          <cell r="A234" t="str">
            <v>Чили</v>
          </cell>
        </row>
        <row r="235">
          <cell r="A235" t="str">
            <v>Швейцария</v>
          </cell>
        </row>
        <row r="236">
          <cell r="A236" t="str">
            <v>Швеция</v>
          </cell>
        </row>
        <row r="237">
          <cell r="A237" t="str">
            <v>Шпицберген И Ян Майен</v>
          </cell>
        </row>
        <row r="238">
          <cell r="A238" t="str">
            <v>Шри-Ланка</v>
          </cell>
        </row>
        <row r="239">
          <cell r="A239" t="str">
            <v>Эквадор</v>
          </cell>
        </row>
        <row r="240">
          <cell r="A240" t="str">
            <v>Экваториальная Гвинея</v>
          </cell>
        </row>
        <row r="241">
          <cell r="A241" t="str">
            <v>Эландские Острова</v>
          </cell>
        </row>
        <row r="242">
          <cell r="A242" t="str">
            <v>Эль-Сальвадор</v>
          </cell>
        </row>
        <row r="243">
          <cell r="A243" t="str">
            <v>Государство Эритрея</v>
          </cell>
        </row>
        <row r="244">
          <cell r="A244" t="str">
            <v>Эстония</v>
          </cell>
        </row>
        <row r="245">
          <cell r="A245" t="str">
            <v>Эфиопия</v>
          </cell>
        </row>
        <row r="246">
          <cell r="A246" t="str">
            <v>Южная Африка</v>
          </cell>
        </row>
        <row r="247">
          <cell r="A247" t="str">
            <v>Южная Джорджия И Южные Сандвичевы Острова</v>
          </cell>
        </row>
        <row r="248">
          <cell r="A248" t="str">
            <v>Южная Осетия</v>
          </cell>
        </row>
        <row r="249">
          <cell r="A249" t="str">
            <v>Южный Судан</v>
          </cell>
        </row>
        <row r="250">
          <cell r="A250" t="str">
            <v>Ямайка</v>
          </cell>
        </row>
        <row r="251">
          <cell r="A251" t="str">
            <v>Япония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Экономист" refreshedDate="46105.604243865739" createdVersion="6" refreshedVersion="6" minRefreshableVersion="3" recordCount="77">
  <cacheSource type="worksheet">
    <worksheetSource ref="C9:G92" sheet="Приложение №1"/>
  </cacheSource>
  <cacheFields count="5">
    <cacheField name="Наименование товара Заказчика" numFmtId="0">
      <sharedItems containsBlank="1" count="34">
        <s v="Костюм для защиты от ОПЗ и МВ"/>
        <m/>
        <s v="Бейсболка"/>
        <s v="Ботинки"/>
        <s v="Сапоги рабочие"/>
        <s v="Сапоги ПВХ"/>
        <s v="Костюм противоэнцефалитный"/>
        <s v="Костюм сварщика"/>
        <s v="Логотип компании ООО &quot;Урал-Транском&quot; в виде шеврона"/>
        <s v="Плащ влагозащитный"/>
        <s v="Ветошь хлопок Микс (кг)"/>
        <s v="Краги сварщика спилковые"/>
        <s v="Паста для очистки кожи   (картридж по 2 кг)"/>
        <s v="Полотно холстопрошивное. 2.5 мм, 50м х 150см, 180 г/кв.м (рулон). Цвет белый."/>
        <s v="Средство от насекомых &quot;Рефтамид Максимум&quot; 147 мл"/>
        <s v="Перчатки резиновые для хозяйственных работах с моющими средствами"/>
        <s v="Жилет сигнальный"/>
        <s v="Перчатки с нитриловым покрытием"/>
        <s v="Перчатки х/б с двойным латексом"/>
        <s v="Очки защитные открытые РИМ (тип Люцерна) прозрачные"/>
        <s v="Мыло хозяйственное (100 г)"/>
        <s v="Гидрофильные кремы (мази) 100 мл"/>
        <s v="Крем регенерирующий (100 мл)"/>
        <s v="Халат х/б или халат из смешанных тканей"/>
        <s v="Сапоги резиновые женские"/>
        <s v="Туфли &quot;Сабо&quot;, женские"/>
        <s v="Респиратор KN 95 складной c клапаном FFP2"/>
        <s v="Комбинезон одноразовый спанбонд"/>
        <s v="Каска защитная, цвет синий"/>
        <s v="Каска защитная, цвет зеленый"/>
        <s v="Логотип компании ООО &quot;УТТ Полазнанефть&quot; в виде шеврона"/>
        <s v="Халат х/б медицинский"/>
        <s v="Колпак медицинский хлопчатобумажный"/>
        <s v="Полотно холстопрошивное. 2.5 мм, 50м х 150см, 180 г/кв.м (рулон)" u="1"/>
      </sharedItems>
    </cacheField>
    <cacheField name="Период поставки" numFmtId="0">
      <sharedItems containsBlank="1"/>
    </cacheField>
    <cacheField name="Технические характеристики, размер" numFmtId="0">
      <sharedItems containsBlank="1" count="43" longText="1">
        <s v="Костюм мужской &quot;Пантеон 2 СОП&quot; синий/василёк (куртка и полукомбинезон) Куртка: укороченная прямого силуэта, пояс регулируемый при помощи пат и пуговиц, супатная бортовая застежка на пуговицах. На кокетках полочек и спинки настрочена СОП. Рукава втачные одношовные с манжетами, застегивающимися на пуговицу, по низу СОП. Воротник–отложной._x000a_Предусмотрена возможность нанесения логотипа в большом размере на спинке._x000a_Полукомбинезон: прямого силуэта, бретели на резинках регулируются фастексами. Усовершенствованная конструкция полукомбинезона гарантирует удобство при эксплуатации. Застёжка на три петли и пуговицы в левом боковом шве; гульфик на молнии; по линии талии на спинке резинка._x000a_Карманы. Куртка: верхний накладной карман, боковые накладные карманы с наклонным входом. Полукомбинезон: боковые карманы, нагрудный накладной карман разделённый строчкой на два; один с клапаном на контактной ленте; боковые накладные карманы с наклонным входом._x000a_Сигнальные элементы: СОП 50 мм_x000a_Размерный ряд для поставок:_x000a_44-46 / 158-164; 44-46 / 170-176; 48-50 / 170-176; 48-50 / 182-188; 48-50 / 194-200; 52-54 / 170-176; 52-54 / 182-188; 52-54 / 194-200; 56-58 / 170-176; 56-58 / 182-188; 56-58 / 194-200; 60-62 / 170-176; 60-62 / 182-188; 60-62 / 194-200; 64-66 / 182-188; 68-70 / 182-188; 68-70 / 194-200; 72-74 / 182-188_x000a_На спине пришитая контактная лента, для крепления Логотипа, Размер: длина-220 мм, ширина-100 мм."/>
        <s v="стандартные размеры"/>
        <s v="нестандартные размеры (указать срок поставки):_x000a_44-46 / 158-164;  48-50 / 194-200; 52-54 / 194-200; 56-58 / 194-200; 60-62 / 194-200; 68-70 / 194-200"/>
        <s v="Костюм СУРГУТ куртка, п/к, антистат (либо аналог по цвету и характеристикам). МВО, синий с васильковым и СОП. Состав — 80% х/б, 20% п/э, антистатическая нить. Костюм летний, состоит из куртки и полукомбинезона. В костюме предусмотрены светоотражающие элементы, что обеспечивает видимость рабочего при любом освещении._x000a_Куртка прямого силуэта, удлиненная, с центральной потайной застежкой на пуговицы, с отложным воротником, с нагрудными и нижними карманами. Рукава куртки с манжетами на пуговицах._x000a_Полукомбинезон спереди с застежкой на пуговицы, с боковыми накладными карманами, нагрудник с большим накладным карманом с клапаном на липучке. Сзади полукомбинезон по талии стянут резинкой для лучшего прилегания по фигуре, с накладными карманами. Бретели с резинкой, длина бретелей регулируется застежками-фастексами._x000a_Материал верха основной: ткань смесовая с пропиткой МВО, пл. 250 г/м², состав: 80% ХБ, 20% ПЭ цвет: синий._x000a_Материал верха отделочный: ткань смесовая с пропиткой МВО, пл. 250 г/м², состав: 80% ХБ, 20% ПЭ, цвет: васильковый._x000a_Светоотражающий материал: СОП ш.50мм._x000a_Размерный ряд для поставок:_x000a_44-46 / 158-164; 44-46 / 170-176; 48-50 / 170-176; 48-50 / 182-188; 48-50 / 194-200; 52-54 / 170-176; 52-54 / 182-188; 52-54 / 194-200; 56-58 / 170-176; 56-58 / 182-188; 56-58 / 194-200; 60-62 / 170-176; 60-62 / 182-188; 60-62 / 194-200; 64-66 / 182-188; 68-70 / 182-188; 68-70 / 194-200; 72-74 / 182-188_x000a_На спине пришитая контактная лента, для крепления Логотипа, Размер: длина-220 мм, ширина-100 мм._x000a_"/>
        <s v="Цвет васильковый                                              _x000a_- регулируется по размерам_x000a_- классическая пятиклинная форма_x000a_- жесткий козырек_x000a_Нанесение логотипа на переднюю часть"/>
        <s v="верх - натуральная кожа; _x000a_обладает стойкостью к воздействию масел,_x000a_сырой нефти, иных нефтепродуктов;_x000a_подкладка: полотно нетканое / полотно полиамидное_x000a_фурнитура - металл;_x000a_защитный подносок ударной прочностью 200 Дж;_x000a_подошва - ПУ/ТПУ._x000a_Размерный ряд: 37, 38, 39, 40, 41, 42, 43, 44, 45, 46, 47, 48, 49_x000a_"/>
        <s v="нестандартные размеры (указать срок поставки)"/>
        <s v="Сапоги мужские, натуральная кожа (юфть-кирза), _x000a_обладает стойкостью к воздействию масел,_x000a_сырой нефти, иных нефтепродуктов;_x000a_подкладка: полотно нетканое / полотно полиамидное_x000a_фурнитура - металл;_x000a_защитный подносок ударной прочностью 200 Дж;_x000a_подошва - ПУ/ТПУ._x000a_Размерный ряд: 37, 38, 39, 40, 41, 42, 43, 44, 45, 46, 47, 48, 49_x000a_"/>
        <s v="предназначены для защиты от воды,_x000a_нефти и продуктов ее переработки,_x000a_Верх обуви: ПВХ._x000a_Подкладка: трикотаж._x000a_защитный подносок ударной прочностью 200 Дж._x000a_Подошва: ПВХ._x000a_Метод крепления: литьевой._x000a_Размерный ряд: 37, 38, 39, 40, 41, 42, 43, 44, 45, 46, 47, 48, 49_x000a_"/>
        <s v="Цвет васильковый / т. синий В костюме используются детали_x000a_из световозвращающей полосы — СВП 50 мм._x000a_"/>
        <s v="Костюм сварщика для защиты от искр, брызг расплавленного металла, окалины, теплового излучения и конвективной теплоты, состоит из куртки и брюк._x000a_Куртка удлиненная прямого силуэта с потайной застежкой на пуговицы._x000a_Карманы в швах рельефов._x000a_Основная ткань: брезент пл. 500 г/м.кв., ОП_x000a_Накладки: кожевенный спилок"/>
        <s v="Размер: длина-220 мм, ширина-100 мм.  Шеврон: вышитый, с обратной стороны шеврона крепится контактная лента (липучка), что позволяет крепить нашивку на одежду и легко менять по необходимости. Край шеврона обрабатывается вышивальными нитками черного цвета.  Внешний вид логотипа прилагается. Файл для производства предоставим после определения победителя"/>
        <s v="Для защиты от воды, водонепроницаемый;_x000a_Для защиты от сырой нефти, нефтяных масел, нефтепродуктов тяжелых и легких фракций_x000a_Материал: ПВХ-покрытие на полиэфирной основе;_x000a_Сигнальные элементы: полосы из световозвращающего материала шириной 5 см._x000a_Цвет: темно-синий."/>
        <s v="-"/>
        <s v="Для выполнения сварочных работ"/>
        <s v="паста для очистки кожи от трудноудаляемых загрязнений (с натуральным абразивом)"/>
        <s v="Предназначено для обтирки, протирки изделий в различных отраслях. Применяется для мытья и протирки пола и других поверхностей."/>
        <s v="Универсальный препарат для защиты людей от нападения комаров, мошки, лесных и таежных клещей. "/>
        <s v="Перчатки Manipula Specialist® Контакт (латекс 0,52мм), L-F-02/CG-945_x000a_Размер 8-8,5 (М)"/>
        <s v="горизонтальное и вертикальное расположение световозвращающих включая полосы на плечах, позволяет обеспечить безопасность работы в любом положении"/>
        <s v="Для защиты от механических воздействий, устойчивые к маслам и нефтепродуктам_x000a_Основная технология: раскроенная и сшитая._x000a_Вариант исполнения: притачная крага._x000a_Материал основы: хлопчатобумажное полотно._x000a_Материал покрытия: нитрильный латекс._x000a_Площадь/зона покрытия: полное"/>
        <s v="Защита глаз от воздействия вредных и опасных производственных факторов: твердых частиц, пыли, брызг жидкостей."/>
        <s v="НАЗНАЧЕНИЕ: Защитный крем для рук гидрофильного действия для защиты кожи рук от воздействия водонерастворимых материалов и веществ, таких как: стекловолокна, мазут, производственная пыль, промышленные смолы, лакокрасочные материалы, сажа, технические масла и смазки, органические растворители, нефтепродукты и сырая нефть. Крем гидрофильного действия также облегчает очистку рук после работы с этими материалами."/>
        <s v="НАЗНАЧЕНИЕ: Регенерирующий - восстанавливающий крем для рук_x000a_для комплексного ухода за кожей рук после работы в контакте с вредными водорастворимыми, водонерастворимыми и комбинированными химическими веществами. Восстанавливающий крем для рук помогает и при негативном влиянии окружающей среды (ветер, дождь, снег, низкие и высокие температуры)."/>
        <s v="Халат для уборщика помещений с центральной застежкой на пуговицы, с поясом и накладными карманами._x000a_Ткань: х/бумажная или смесовая  с водоотталкивающей отделкой._x000a_Цвет: васильковый."/>
        <s v="Водонепроницаемая обувь._x000a_Верх обуви: 100% ПВХ._x000a_Утеплитель: вкладной чулок из материала (полотно нетканное «Полизон») 100% полиэфир._x000a_Проколозащитные прокладки: 500МП._x000a_Подошва: ПВХ._x000a_Метод крепления: литьевой."/>
        <s v="Верх обуви: натуральная кожа с покрытием_x000a_Подошва: однослойная, ПВХ_x000a_Метод крепления: литьевой"/>
        <s v="Защитные свойства: аллергенами, пьлью, гарью."/>
        <s v="Защита от от общих производственных загрязнений, от нетоксичной пыли, от пыли стекловолокна, асбеста, от мелкодисперсной пыли, от воды. _x000a_Вид изделия: комбинезон_x000a_Застежка: молния_x000a_Цвет: белый_x000a_Материал: спанбонд, 30 гр/м2_x000a_Либо аналог"/>
        <s v="Каска защитная для защиты головы от механических воздействий"/>
        <m/>
        <s v="Для медицинских работников, _x000a_Застежка: на пуговицах_x000a_Воротник: отложной с лацканами_x000a_Карманы: накладные боковые_x000a_Цвет: белый"/>
        <s v="Для медицинских работников._x000a_Регулировки: завязки для регулировки по ширине._x000a_Цвет: белый"/>
        <s v="Костюм мужской &quot;Пантеон 2 СОП&quot; синий/василёк (куртка и полукомбинезон) Куртка: укороченная прямого силуэта, пояс регулируемый при помощи пат и пуговиц, супатная бортовая застежка на пуговицах. На кокетках полочек и спинки настрочена СОП. Рукава втачные одношовные с манжетами, застегивающимися на пуговицу, по низу СОП. Воротник–отложной._x000a_Предусмотрена возможность нанесения логотипа в большом размере на спинке._x000a_Полукомбинезон: прямого силуэта, бретели на резинках регулируются фастексами. Усовершенствованная конструкция полукомбинезона гарантирует удобство при эксплуатации. Застёжка на три петли и пуговицы в левом боковом шве; гульфик на молнии; по линии талии на спинке резинка._x000a_Карманы. Куртка: верхний накладной карман, боковые накладные карманы с наклонным входом. Полукомбинезон: боковые карманы, нагрудный накладной карман разделённый строчкой на два; один с клапаном на контактной ленте; боковые накладные карманы с наклонным входом._x000a_Сигнальные элементы: СОП 50 мм_x000a_Размерный ряд для поставок:_x000a_44-46 / 158-164; 44-46 / 170-176; 48-50 / 170-176; 48-50 / 182-188; 48-50 / 194-200; 52-54 / 170-176; 52-54 / 182-188; 52-54 / 194-200; 56-58 / 170-176; 56-58 / 182-188; 56-58 / 194-200; 60-62 / 170-176; 60-62 / 182-188; _x000a_60-62 / 194-200; 64-66 / 182-188; 68-70 / 182-188; 68-70 / 194-200; 72-74 / 182-188_x000a_На спине пришитая контактная лента, для крепления Логотипа, Размер: длина-220 мм, ширина-100 мм." u="1"/>
        <s v="предназначены для защиты от воды,_x000a_нефти и продуктов ее переработки,_x000a_Верх обуви: ПВХ._x000a_Подкладка: трикотаж._x000a_защитный подносок ударной прочностью 200 Дж._x000a_Подошва: ПВХ._x000a_Метод крепления: литьевой." u="1"/>
        <s v="Защита глаз от воздействия вредных и опасных производственных факторов: твердых частиц, пыли, брызг жидкостей" u="1"/>
        <s v="Верх - натуральная кожа; _x000a_обладает стойкостью к воздействию масел,_x000a_сырой нефти, иных нефтепродуктов;_x000a_подкладка: полотно нетканое / полотно полиамидное_x000a_фурнитура - металл;_x000a_защитный подносок ударной прочностью 200 Дж;_x000a_подошва - ПУ/ТПУ._x000a_Размерный ряд: 38, 39, 40, 41, 42, 43, 44, 45, 46, 47, 48" u="1"/>
        <s v="Цвет васильковый / т. синий В костюме используются детали_x000a_из световозвращающей полосы — СВП 50 мм_x000a_" u="1"/>
        <s v="Перчатки резиновые латексные для уборки хозяйственные технические кислотощелочестойкие Кщс Тип-2, Азри, размер 8, М (средний), К20щ20 607904" u="1"/>
        <s v="Цвет васильковый - регулируется по размерам_x000a_- классическая пятиклинная форма_x000a_- жесткий козырек_x000a_Нанесение логотипа на переднюю часть" u="1"/>
        <s v="Сапоги мужские, натуральная кожа (юфть-кирза), _x000a_обладает стойкостью к воздействию масел,_x000a_сырой нефти, иных нефтепродуктов;_x000a_подкладка: полотно нетканое / полотно полиамидное_x000a_фурнитура - металл;_x000a_защитный подносок ударной прочностью 200 Дж;_x000a_подошва - ПУ/ТПУ._x000a_Размерный ряд: 38, 39, 40, 41, 42, 43, 44, 45, 46, 47, 48" u="1"/>
        <s v="Костюм СУРГУТ куртка, п/к, антистат (либо аналог по цвету и характеристикам). МВО, синий с васильковым и СОП Состав — 80% х/б, 20% п/э, антистатическая нить. Костюм летний, состоит из куртки и полукомбинезона. В костюме предусмотрены светоотражающие элементы, что обеспечивает видимость рабочего при любом освещении._x000a_Куртка прямого силуэта, удлиненная, с центральной потайной застежкой на пуговицы, с отложным воротником, с нагрудными и нижними карманами. Рукава куртки с манжетами на пуговицах._x000a_Полукомбинезон спереди с застежкой на пуговицы, с боковыми накладными карманами, нагрудник с большим накладным карманом с клапаном на липучке. Сзади полукомбинезон по талии стянут резинкой для лучшего прилегания по фигуре, с накладными карманами. Бретели с резинкой, длина бретелей регулируется застежками-фастексами._x000a_Материал верха основной: ткань смесовая с пропиткой МВО, пл. 250 г/м², состав: 80% ХБ, 20% ПЭ цвет: синий._x000a_Материал верха отделочный: ткань смесовая с пропиткой МВО, пл. 250 г/м², состав: 80% ХБ, 20% ПЭ, цвет: васильковый._x000a_Светоотражающий материал: СОП ш.50мм._x000a_Размерный ряд для поставок:_x000a_44-46 / 158-164; 44-46 / 170-176; 48-50 / 170-176; 48-50 / 182-188; 48-50 / 194-200; 52-54 / 170-176; 52-54 / 182-188; 52-54 / 194-200; 56-58 / 170-176; 56-58 / 182-188; 56-58 / 194-200; 60-62 / 170-176; 60-62 / 182-188; _x000a_60-62 / 194-200; 64-66 / 182-188; 68-70 / 182-188; 68-70 / 194-200; 72-74 / 182-188_x000a_На спине пришитая контактная лента, для крепления Логотипа, Размер: длина-220 мм, ширина-100 мм." u="1"/>
        <s v="Жилет сигнальный оранжевый используется при работе в условиях пониженной видимости и темного времени суток._x000a_Для водителей автотранспортных средств. Возможность одевать поверху утепленной спецодежды." u="1"/>
      </sharedItems>
    </cacheField>
    <cacheField name="Наименование Товара Поставщика с обязательным указанием МАРКИ, МОДЕЛИ, АРТИКУЛА, КРАТКОГО ОПИСАНИЯ товара, с приложением СЕРТИФИКАТА" numFmtId="0">
      <sharedItems containsNonDate="0" containsString="0" containsBlank="1"/>
    </cacheField>
    <cacheField name="Требуемое _x000a_кол-во ед." numFmtId="0">
      <sharedItems containsBlank="1" containsMixedTypes="1" containsNumber="1" containsInteger="1" minValue="3" maxValue="24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7">
  <r>
    <x v="0"/>
    <s v="50 - апрель, 50 - май, 50 - июнь"/>
    <x v="0"/>
    <m/>
    <n v="150"/>
  </r>
  <r>
    <x v="1"/>
    <s v="справочно:"/>
    <x v="1"/>
    <m/>
    <s v="95-90% от требуемого количества"/>
  </r>
  <r>
    <x v="1"/>
    <s v="справочно:"/>
    <x v="2"/>
    <m/>
    <s v="5-10% от требуемого количества"/>
  </r>
  <r>
    <x v="0"/>
    <s v="100 - апрель, 50 - май, 50 - июнь"/>
    <x v="3"/>
    <m/>
    <n v="200"/>
  </r>
  <r>
    <x v="1"/>
    <s v="справочно:"/>
    <x v="1"/>
    <m/>
    <s v="95-90% от требуемого количества"/>
  </r>
  <r>
    <x v="1"/>
    <s v="справочно:"/>
    <x v="2"/>
    <m/>
    <s v="5-10% от требуемого количества"/>
  </r>
  <r>
    <x v="2"/>
    <s v="100 - апрель, 50 - май, 50 - июнь"/>
    <x v="4"/>
    <m/>
    <n v="200"/>
  </r>
  <r>
    <x v="3"/>
    <s v="100 - апрель, 50 - май, 50 - июнь"/>
    <x v="5"/>
    <m/>
    <n v="200"/>
  </r>
  <r>
    <x v="1"/>
    <s v="справочно:"/>
    <x v="1"/>
    <m/>
    <s v="95-90% от требуемого количества"/>
  </r>
  <r>
    <x v="1"/>
    <s v="справочно:"/>
    <x v="6"/>
    <m/>
    <s v="5-10% от требуемого количества"/>
  </r>
  <r>
    <x v="4"/>
    <s v="50 - апрель, 50 - май, 50 - июнь"/>
    <x v="7"/>
    <m/>
    <n v="150"/>
  </r>
  <r>
    <x v="1"/>
    <s v="справочно:"/>
    <x v="1"/>
    <m/>
    <s v="95-90% от требуемого количества"/>
  </r>
  <r>
    <x v="1"/>
    <s v="справочно:"/>
    <x v="6"/>
    <m/>
    <s v="5-10% от требуемого количества"/>
  </r>
  <r>
    <x v="5"/>
    <s v="10 - апрель, 10 - май, 10 - июнь"/>
    <x v="8"/>
    <m/>
    <n v="30"/>
  </r>
  <r>
    <x v="1"/>
    <s v="справочно:"/>
    <x v="1"/>
    <m/>
    <s v="95-90% от требуемого количества"/>
  </r>
  <r>
    <x v="1"/>
    <s v="справочно:"/>
    <x v="6"/>
    <m/>
    <s v="5-10% от требуемого количества"/>
  </r>
  <r>
    <x v="6"/>
    <s v="100 - апрель, 100 - май, 100 - июнь"/>
    <x v="9"/>
    <m/>
    <n v="300"/>
  </r>
  <r>
    <x v="7"/>
    <s v="3 - апрель, 1 - май, 1 - июнь"/>
    <x v="10"/>
    <m/>
    <n v="5"/>
  </r>
  <r>
    <x v="8"/>
    <s v="100 - апрель, 100 - май, 100 - июнь"/>
    <x v="11"/>
    <m/>
    <n v="300"/>
  </r>
  <r>
    <x v="9"/>
    <s v="30 - апрель, 30 - май, 30 - июнь"/>
    <x v="12"/>
    <m/>
    <n v="90"/>
  </r>
  <r>
    <x v="10"/>
    <s v="по 100  кг ежемесячно"/>
    <x v="13"/>
    <m/>
    <n v="300"/>
  </r>
  <r>
    <x v="11"/>
    <s v="8 - апрель, 8 -май, 8 - июнь"/>
    <x v="14"/>
    <m/>
    <n v="24"/>
  </r>
  <r>
    <x v="12"/>
    <s v="по 10 ежемесячно"/>
    <x v="15"/>
    <m/>
    <n v="30"/>
  </r>
  <r>
    <x v="13"/>
    <s v="1 рулон ежемесячно"/>
    <x v="16"/>
    <m/>
    <n v="3"/>
  </r>
  <r>
    <x v="14"/>
    <s v="300 - апрель, 300 - май, 300 - июнь"/>
    <x v="17"/>
    <m/>
    <n v="900"/>
  </r>
  <r>
    <x v="15"/>
    <s v="по 7 пар ежемесячно"/>
    <x v="18"/>
    <m/>
    <n v="21"/>
  </r>
  <r>
    <x v="16"/>
    <s v="по 20 ежемесячно"/>
    <x v="19"/>
    <m/>
    <n v="60"/>
  </r>
  <r>
    <x v="17"/>
    <s v="800 - апрель, 800 - май, 800 - июнь"/>
    <x v="20"/>
    <m/>
    <n v="2400"/>
  </r>
  <r>
    <x v="18"/>
    <s v="800 - апрель, 800 - май, 800 - июнь"/>
    <x v="13"/>
    <m/>
    <n v="2400"/>
  </r>
  <r>
    <x v="19"/>
    <s v="по 20 шт ежемесячно"/>
    <x v="21"/>
    <m/>
    <n v="60"/>
  </r>
  <r>
    <x v="20"/>
    <s v="по 200 ежемесячно"/>
    <x v="13"/>
    <m/>
    <n v="600"/>
  </r>
  <r>
    <x v="21"/>
    <s v="по 250 ежемесячно"/>
    <x v="22"/>
    <m/>
    <n v="750"/>
  </r>
  <r>
    <x v="22"/>
    <s v="по 250 ежемесячно"/>
    <x v="23"/>
    <m/>
    <n v="750"/>
  </r>
  <r>
    <x v="23"/>
    <s v="7 - апрель"/>
    <x v="24"/>
    <m/>
    <n v="7"/>
  </r>
  <r>
    <x v="24"/>
    <s v="7 - апрель"/>
    <x v="25"/>
    <m/>
    <n v="7"/>
  </r>
  <r>
    <x v="25"/>
    <s v="3 - апрель, 2 - май, 2 - июнь"/>
    <x v="26"/>
    <m/>
    <n v="7"/>
  </r>
  <r>
    <x v="26"/>
    <s v="400 - апрель, 300 - май, 300 - июнь"/>
    <x v="27"/>
    <m/>
    <n v="1000"/>
  </r>
  <r>
    <x v="27"/>
    <s v="50 - апрель, 50 - май, 50 - июнь"/>
    <x v="28"/>
    <m/>
    <n v="150"/>
  </r>
  <r>
    <x v="28"/>
    <s v="10 - апрель, 10 - май, 10 - июнь"/>
    <x v="29"/>
    <m/>
    <n v="30"/>
  </r>
  <r>
    <x v="29"/>
    <s v="20 - апрель, 15 - май, 15 - июнь"/>
    <x v="29"/>
    <m/>
    <n v="50"/>
  </r>
  <r>
    <x v="1"/>
    <m/>
    <x v="30"/>
    <m/>
    <m/>
  </r>
  <r>
    <x v="0"/>
    <s v="30 - апрель, 30 - май, 30 - июнь"/>
    <x v="0"/>
    <m/>
    <n v="90"/>
  </r>
  <r>
    <x v="1"/>
    <s v="справочно:"/>
    <x v="1"/>
    <m/>
    <s v="95-90% от требуемого количества"/>
  </r>
  <r>
    <x v="1"/>
    <s v="справочно:"/>
    <x v="2"/>
    <m/>
    <s v="5-10% от требуемого количества"/>
  </r>
  <r>
    <x v="0"/>
    <s v="70 - апрель, 70 - май, 70 - июнь"/>
    <x v="3"/>
    <m/>
    <n v="210"/>
  </r>
  <r>
    <x v="1"/>
    <s v="справочно:"/>
    <x v="1"/>
    <m/>
    <s v="95-90% от требуемого количества"/>
  </r>
  <r>
    <x v="1"/>
    <s v="справочно:"/>
    <x v="2"/>
    <m/>
    <s v="5-10% от требуемого количества"/>
  </r>
  <r>
    <x v="3"/>
    <s v="50 - апрель, 50 - май, 50 - июнь"/>
    <x v="5"/>
    <m/>
    <n v="150"/>
  </r>
  <r>
    <x v="1"/>
    <s v="справочно:"/>
    <x v="1"/>
    <m/>
    <s v="95-90% от требуемого количества"/>
  </r>
  <r>
    <x v="1"/>
    <s v="справочно:"/>
    <x v="6"/>
    <m/>
    <s v="5-10% от требуемого количества"/>
  </r>
  <r>
    <x v="4"/>
    <s v="50 - апрель, 50 - май, 50 - июнь"/>
    <x v="7"/>
    <m/>
    <n v="150"/>
  </r>
  <r>
    <x v="1"/>
    <s v="справочно:"/>
    <x v="1"/>
    <m/>
    <s v="95-90% от требуемого количества"/>
  </r>
  <r>
    <x v="1"/>
    <s v="справочно:"/>
    <x v="6"/>
    <m/>
    <s v="5-10% от требуемого количества"/>
  </r>
  <r>
    <x v="6"/>
    <s v="150 - апрель, 100 - май, 100 - июнь"/>
    <x v="9"/>
    <m/>
    <n v="350"/>
  </r>
  <r>
    <x v="7"/>
    <s v="1 - апрель, 1 - май, 1 - июнь"/>
    <x v="10"/>
    <m/>
    <n v="3"/>
  </r>
  <r>
    <x v="18"/>
    <s v="300 - апрель, 300 - май, 300 - июнь"/>
    <x v="13"/>
    <m/>
    <n v="900"/>
  </r>
  <r>
    <x v="17"/>
    <s v="300 - апрель, 300 - май, 300 - июнь"/>
    <x v="20"/>
    <m/>
    <n v="900"/>
  </r>
  <r>
    <x v="30"/>
    <s v="100 - апрель, 100 - май, 100 - июнь"/>
    <x v="11"/>
    <m/>
    <n v="300"/>
  </r>
  <r>
    <x v="9"/>
    <s v="30 - апрель, 30 - май, 30 - июнь"/>
    <x v="12"/>
    <m/>
    <n v="90"/>
  </r>
  <r>
    <x v="10"/>
    <s v="по 50  кг ежемесячно"/>
    <x v="13"/>
    <m/>
    <n v="150"/>
  </r>
  <r>
    <x v="13"/>
    <s v="1 рулон ежемесячно"/>
    <x v="16"/>
    <m/>
    <n v="3"/>
  </r>
  <r>
    <x v="11"/>
    <s v="6 - апрель, 6 -май, 6 - июнь"/>
    <x v="14"/>
    <m/>
    <n v="18"/>
  </r>
  <r>
    <x v="12"/>
    <s v="по 4 ежемесячно"/>
    <x v="15"/>
    <m/>
    <n v="12"/>
  </r>
  <r>
    <x v="14"/>
    <s v="150 - апрель, 150 - май, 150 - июнь"/>
    <x v="17"/>
    <m/>
    <n v="450"/>
  </r>
  <r>
    <x v="15"/>
    <s v="по 8 пар ежемесячно"/>
    <x v="18"/>
    <m/>
    <n v="24"/>
  </r>
  <r>
    <x v="20"/>
    <s v="по 250 ежемесячно"/>
    <x v="13"/>
    <m/>
    <n v="750"/>
  </r>
  <r>
    <x v="2"/>
    <s v="по 100 ежемесячно"/>
    <x v="4"/>
    <m/>
    <n v="300"/>
  </r>
  <r>
    <x v="23"/>
    <s v="3 - апрель"/>
    <x v="24"/>
    <m/>
    <n v="3"/>
  </r>
  <r>
    <x v="24"/>
    <s v="3 - апрель"/>
    <x v="25"/>
    <m/>
    <n v="3"/>
  </r>
  <r>
    <x v="25"/>
    <s v="5 - апрель, 4 - май"/>
    <x v="26"/>
    <m/>
    <n v="9"/>
  </r>
  <r>
    <x v="31"/>
    <s v="4 - апрель, 2 - май"/>
    <x v="31"/>
    <m/>
    <n v="6"/>
  </r>
  <r>
    <x v="32"/>
    <s v=" 4 - апрель, 2 - май"/>
    <x v="32"/>
    <m/>
    <n v="6"/>
  </r>
  <r>
    <x v="16"/>
    <s v="по 10 ежемесячно"/>
    <x v="19"/>
    <m/>
    <n v="30"/>
  </r>
  <r>
    <x v="19"/>
    <s v="по 10 ежемесячно"/>
    <x v="21"/>
    <m/>
    <n v="30"/>
  </r>
  <r>
    <x v="28"/>
    <s v="10 - апрель, 10 - май, 10 - июнь"/>
    <x v="29"/>
    <m/>
    <n v="30"/>
  </r>
  <r>
    <x v="27"/>
    <s v="50 - апрель, 50 - май, 50 - июнь"/>
    <x v="28"/>
    <m/>
    <n v="150"/>
  </r>
  <r>
    <x v="1"/>
    <m/>
    <x v="30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1" cacheId="0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compact="0" compactData="0" multipleFieldFilters="0">
  <location ref="A3:C37" firstHeaderRow="1" firstDataRow="1" firstDataCol="2"/>
  <pivotFields count="5">
    <pivotField axis="axisRow" compact="0" outline="0" showAll="0" sortType="ascending" defaultSubtotal="0">
      <items count="34">
        <item x="2"/>
        <item x="3"/>
        <item x="10"/>
        <item x="21"/>
        <item x="16"/>
        <item x="29"/>
        <item x="28"/>
        <item x="32"/>
        <item x="27"/>
        <item x="0"/>
        <item x="6"/>
        <item x="7"/>
        <item x="11"/>
        <item x="22"/>
        <item x="8"/>
        <item x="30"/>
        <item x="20"/>
        <item x="19"/>
        <item x="12"/>
        <item x="15"/>
        <item x="17"/>
        <item x="18"/>
        <item x="9"/>
        <item m="1" x="33"/>
        <item x="13"/>
        <item x="26"/>
        <item x="5"/>
        <item x="4"/>
        <item x="24"/>
        <item x="14"/>
        <item x="25"/>
        <item x="23"/>
        <item x="31"/>
        <item h="1"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3">
        <item x="13"/>
        <item m="1" x="36"/>
        <item x="26"/>
        <item x="25"/>
        <item x="14"/>
        <item x="12"/>
        <item x="20"/>
        <item x="31"/>
        <item x="32"/>
        <item m="1" x="42"/>
        <item m="1" x="35"/>
        <item x="27"/>
        <item m="1" x="33"/>
        <item x="10"/>
        <item m="1" x="41"/>
        <item x="22"/>
        <item x="23"/>
        <item x="15"/>
        <item m="1" x="38"/>
        <item x="16"/>
        <item m="1" x="34"/>
        <item x="11"/>
        <item m="1" x="40"/>
        <item x="17"/>
        <item x="24"/>
        <item m="1" x="39"/>
        <item m="1" x="37"/>
        <item x="30"/>
        <item x="0"/>
        <item x="1"/>
        <item x="2"/>
        <item x="3"/>
        <item x="4"/>
        <item x="5"/>
        <item x="6"/>
        <item x="7"/>
        <item x="8"/>
        <item x="9"/>
        <item x="18"/>
        <item x="19"/>
        <item x="21"/>
        <item x="28"/>
        <item x="2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0"/>
    <field x="2"/>
  </rowFields>
  <rowItems count="34">
    <i>
      <x/>
      <x v="32"/>
    </i>
    <i>
      <x v="1"/>
      <x v="33"/>
    </i>
    <i>
      <x v="2"/>
      <x/>
    </i>
    <i>
      <x v="3"/>
      <x v="15"/>
    </i>
    <i>
      <x v="4"/>
      <x v="39"/>
    </i>
    <i>
      <x v="5"/>
      <x v="42"/>
    </i>
    <i>
      <x v="6"/>
      <x v="42"/>
    </i>
    <i>
      <x v="7"/>
      <x v="8"/>
    </i>
    <i>
      <x v="8"/>
      <x v="41"/>
    </i>
    <i>
      <x v="9"/>
      <x v="28"/>
    </i>
    <i r="1">
      <x v="31"/>
    </i>
    <i>
      <x v="10"/>
      <x v="37"/>
    </i>
    <i>
      <x v="11"/>
      <x v="13"/>
    </i>
    <i>
      <x v="12"/>
      <x v="4"/>
    </i>
    <i>
      <x v="13"/>
      <x v="16"/>
    </i>
    <i>
      <x v="14"/>
      <x v="21"/>
    </i>
    <i>
      <x v="15"/>
      <x v="21"/>
    </i>
    <i>
      <x v="16"/>
      <x/>
    </i>
    <i>
      <x v="17"/>
      <x v="40"/>
    </i>
    <i>
      <x v="18"/>
      <x v="17"/>
    </i>
    <i>
      <x v="19"/>
      <x v="38"/>
    </i>
    <i>
      <x v="20"/>
      <x v="6"/>
    </i>
    <i>
      <x v="21"/>
      <x/>
    </i>
    <i>
      <x v="22"/>
      <x v="5"/>
    </i>
    <i>
      <x v="24"/>
      <x v="19"/>
    </i>
    <i>
      <x v="25"/>
      <x v="11"/>
    </i>
    <i>
      <x v="26"/>
      <x v="36"/>
    </i>
    <i>
      <x v="27"/>
      <x v="35"/>
    </i>
    <i>
      <x v="28"/>
      <x v="3"/>
    </i>
    <i>
      <x v="29"/>
      <x v="23"/>
    </i>
    <i>
      <x v="30"/>
      <x v="2"/>
    </i>
    <i>
      <x v="31"/>
      <x v="24"/>
    </i>
    <i>
      <x v="32"/>
      <x v="7"/>
    </i>
    <i t="grand">
      <x/>
    </i>
  </rowItems>
  <colItems count="1">
    <i/>
  </colItems>
  <dataFields count="1">
    <dataField name="Сумма по полю Требуемое " fld="4" baseField="0" baseItem="0" numFmtId="4"/>
  </dataFields>
  <formats count="91">
    <format dxfId="90">
      <pivotArea type="all" dataOnly="0" outline="0" fieldPosition="0"/>
    </format>
    <format dxfId="89">
      <pivotArea outline="0" collapsedLevelsAreSubtotals="1" fieldPosition="0"/>
    </format>
    <format dxfId="88">
      <pivotArea field="0" type="button" dataOnly="0" labelOnly="1" outline="0" axis="axisRow" fieldPosition="0"/>
    </format>
    <format dxfId="87">
      <pivotArea field="2" type="button" dataOnly="0" labelOnly="1" outline="0" axis="axisRow" fieldPosition="1"/>
    </format>
    <format dxfId="86">
      <pivotArea dataOnly="0" labelOnly="1" outline="0" axis="axisValues" fieldPosition="0"/>
    </format>
    <format dxfId="85">
      <pivotArea dataOnly="0" labelOnly="1" outline="0" fieldPosition="0">
        <references count="1">
          <reference field="0" count="0"/>
        </references>
      </pivotArea>
    </format>
    <format dxfId="84">
      <pivotArea dataOnly="0" labelOnly="1" grandRow="1" outline="0" fieldPosition="0"/>
    </format>
    <format dxfId="83">
      <pivotArea dataOnly="0" labelOnly="1" outline="0" fieldPosition="0">
        <references count="2">
          <reference field="0" count="1" selected="0">
            <x v="0"/>
          </reference>
          <reference field="2" count="1">
            <x v="25"/>
          </reference>
        </references>
      </pivotArea>
    </format>
    <format dxfId="82">
      <pivotArea dataOnly="0" labelOnly="1" outline="0" fieldPosition="0">
        <references count="2">
          <reference field="0" count="1" selected="0">
            <x v="1"/>
          </reference>
          <reference field="2" count="1">
            <x v="1"/>
          </reference>
        </references>
      </pivotArea>
    </format>
    <format dxfId="81">
      <pivotArea dataOnly="0" labelOnly="1" outline="0" fieldPosition="0">
        <references count="2">
          <reference field="0" count="1" selected="0">
            <x v="2"/>
          </reference>
          <reference field="2" count="1">
            <x v="0"/>
          </reference>
        </references>
      </pivotArea>
    </format>
    <format dxfId="80">
      <pivotArea dataOnly="0" labelOnly="1" outline="0" fieldPosition="0">
        <references count="2">
          <reference field="0" count="1" selected="0">
            <x v="3"/>
          </reference>
          <reference field="2" count="1">
            <x v="15"/>
          </reference>
        </references>
      </pivotArea>
    </format>
    <format dxfId="79">
      <pivotArea dataOnly="0" labelOnly="1" outline="0" fieldPosition="0">
        <references count="2">
          <reference field="0" count="1" selected="0">
            <x v="4"/>
          </reference>
          <reference field="2" count="1">
            <x v="9"/>
          </reference>
        </references>
      </pivotArea>
    </format>
    <format dxfId="78">
      <pivotArea dataOnly="0" labelOnly="1" outline="0" fieldPosition="0">
        <references count="2">
          <reference field="0" count="1" selected="0">
            <x v="7"/>
          </reference>
          <reference field="2" count="1">
            <x v="8"/>
          </reference>
        </references>
      </pivotArea>
    </format>
    <format dxfId="77">
      <pivotArea dataOnly="0" labelOnly="1" outline="0" fieldPosition="0">
        <references count="2">
          <reference field="0" count="1" selected="0">
            <x v="9"/>
          </reference>
          <reference field="2" count="2">
            <x v="12"/>
            <x v="14"/>
          </reference>
        </references>
      </pivotArea>
    </format>
    <format dxfId="76">
      <pivotArea dataOnly="0" labelOnly="1" outline="0" fieldPosition="0">
        <references count="2">
          <reference field="0" count="1" selected="0">
            <x v="10"/>
          </reference>
          <reference field="2" count="1">
            <x v="26"/>
          </reference>
        </references>
      </pivotArea>
    </format>
    <format dxfId="75">
      <pivotArea dataOnly="0" labelOnly="1" outline="0" fieldPosition="0">
        <references count="2">
          <reference field="0" count="1" selected="0">
            <x v="11"/>
          </reference>
          <reference field="2" count="1">
            <x v="13"/>
          </reference>
        </references>
      </pivotArea>
    </format>
    <format dxfId="74">
      <pivotArea dataOnly="0" labelOnly="1" outline="0" fieldPosition="0">
        <references count="2">
          <reference field="0" count="1" selected="0">
            <x v="12"/>
          </reference>
          <reference field="2" count="1">
            <x v="4"/>
          </reference>
        </references>
      </pivotArea>
    </format>
    <format dxfId="73">
      <pivotArea dataOnly="0" labelOnly="1" outline="0" fieldPosition="0">
        <references count="2">
          <reference field="0" count="1" selected="0">
            <x v="13"/>
          </reference>
          <reference field="2" count="1">
            <x v="16"/>
          </reference>
        </references>
      </pivotArea>
    </format>
    <format dxfId="72">
      <pivotArea dataOnly="0" labelOnly="1" outline="0" fieldPosition="0">
        <references count="2">
          <reference field="0" count="1" selected="0">
            <x v="14"/>
          </reference>
          <reference field="2" count="1">
            <x v="21"/>
          </reference>
        </references>
      </pivotArea>
    </format>
    <format dxfId="71">
      <pivotArea dataOnly="0" labelOnly="1" outline="0" fieldPosition="0">
        <references count="2">
          <reference field="0" count="1" selected="0">
            <x v="15"/>
          </reference>
          <reference field="2" count="1">
            <x v="21"/>
          </reference>
        </references>
      </pivotArea>
    </format>
    <format dxfId="70">
      <pivotArea dataOnly="0" labelOnly="1" outline="0" fieldPosition="0">
        <references count="2">
          <reference field="0" count="1" selected="0">
            <x v="16"/>
          </reference>
          <reference field="2" count="1">
            <x v="0"/>
          </reference>
        </references>
      </pivotArea>
    </format>
    <format dxfId="69">
      <pivotArea dataOnly="0" labelOnly="1" outline="0" fieldPosition="0">
        <references count="2">
          <reference field="0" count="1" selected="0">
            <x v="17"/>
          </reference>
          <reference field="2" count="1">
            <x v="10"/>
          </reference>
        </references>
      </pivotArea>
    </format>
    <format dxfId="68">
      <pivotArea dataOnly="0" labelOnly="1" outline="0" fieldPosition="0">
        <references count="2">
          <reference field="0" count="1" selected="0">
            <x v="18"/>
          </reference>
          <reference field="2" count="1">
            <x v="17"/>
          </reference>
        </references>
      </pivotArea>
    </format>
    <format dxfId="67">
      <pivotArea dataOnly="0" labelOnly="1" outline="0" fieldPosition="0">
        <references count="2">
          <reference field="0" count="1" selected="0">
            <x v="19"/>
          </reference>
          <reference field="2" count="1">
            <x v="18"/>
          </reference>
        </references>
      </pivotArea>
    </format>
    <format dxfId="66">
      <pivotArea dataOnly="0" labelOnly="1" outline="0" fieldPosition="0">
        <references count="2">
          <reference field="0" count="1" selected="0">
            <x v="20"/>
          </reference>
          <reference field="2" count="1">
            <x v="6"/>
          </reference>
        </references>
      </pivotArea>
    </format>
    <format dxfId="65">
      <pivotArea dataOnly="0" labelOnly="1" outline="0" fieldPosition="0">
        <references count="2">
          <reference field="0" count="1" selected="0">
            <x v="21"/>
          </reference>
          <reference field="2" count="1">
            <x v="0"/>
          </reference>
        </references>
      </pivotArea>
    </format>
    <format dxfId="64">
      <pivotArea dataOnly="0" labelOnly="1" outline="0" fieldPosition="0">
        <references count="2">
          <reference field="0" count="1" selected="0">
            <x v="22"/>
          </reference>
          <reference field="2" count="1">
            <x v="5"/>
          </reference>
        </references>
      </pivotArea>
    </format>
    <format dxfId="63">
      <pivotArea dataOnly="0" labelOnly="1" outline="0" fieldPosition="0">
        <references count="2">
          <reference field="0" count="1" selected="0">
            <x v="23"/>
          </reference>
          <reference field="2" count="1">
            <x v="19"/>
          </reference>
        </references>
      </pivotArea>
    </format>
    <format dxfId="62">
      <pivotArea dataOnly="0" labelOnly="1" outline="0" fieldPosition="0">
        <references count="2">
          <reference field="0" count="1" selected="0">
            <x v="25"/>
          </reference>
          <reference field="2" count="1">
            <x v="11"/>
          </reference>
        </references>
      </pivotArea>
    </format>
    <format dxfId="61">
      <pivotArea dataOnly="0" labelOnly="1" outline="0" fieldPosition="0">
        <references count="2">
          <reference field="0" count="1" selected="0">
            <x v="26"/>
          </reference>
          <reference field="2" count="1">
            <x v="20"/>
          </reference>
        </references>
      </pivotArea>
    </format>
    <format dxfId="60">
      <pivotArea dataOnly="0" labelOnly="1" outline="0" fieldPosition="0">
        <references count="2">
          <reference field="0" count="1" selected="0">
            <x v="27"/>
          </reference>
          <reference field="2" count="1">
            <x v="22"/>
          </reference>
        </references>
      </pivotArea>
    </format>
    <format dxfId="59">
      <pivotArea dataOnly="0" labelOnly="1" outline="0" fieldPosition="0">
        <references count="2">
          <reference field="0" count="1" selected="0">
            <x v="28"/>
          </reference>
          <reference field="2" count="1">
            <x v="3"/>
          </reference>
        </references>
      </pivotArea>
    </format>
    <format dxfId="58">
      <pivotArea dataOnly="0" labelOnly="1" outline="0" fieldPosition="0">
        <references count="2">
          <reference field="0" count="1" selected="0">
            <x v="29"/>
          </reference>
          <reference field="2" count="1">
            <x v="23"/>
          </reference>
        </references>
      </pivotArea>
    </format>
    <format dxfId="57">
      <pivotArea dataOnly="0" labelOnly="1" outline="0" fieldPosition="0">
        <references count="2">
          <reference field="0" count="1" selected="0">
            <x v="30"/>
          </reference>
          <reference field="2" count="1">
            <x v="2"/>
          </reference>
        </references>
      </pivotArea>
    </format>
    <format dxfId="56">
      <pivotArea dataOnly="0" labelOnly="1" outline="0" fieldPosition="0">
        <references count="2">
          <reference field="0" count="1" selected="0">
            <x v="31"/>
          </reference>
          <reference field="2" count="1">
            <x v="24"/>
          </reference>
        </references>
      </pivotArea>
    </format>
    <format dxfId="55">
      <pivotArea dataOnly="0" labelOnly="1" outline="0" fieldPosition="0">
        <references count="2">
          <reference field="0" count="1" selected="0">
            <x v="32"/>
          </reference>
          <reference field="2" count="1">
            <x v="7"/>
          </reference>
        </references>
      </pivotArea>
    </format>
    <format dxfId="54">
      <pivotArea dataOnly="0" labelOnly="1" outline="0" fieldPosition="0">
        <references count="2">
          <reference field="0" count="1" selected="0">
            <x v="33"/>
          </reference>
          <reference field="2" count="1">
            <x v="27"/>
          </reference>
        </references>
      </pivotArea>
    </format>
    <format dxfId="53">
      <pivotArea dataOnly="0" labelOnly="1" outline="0" axis="axisValues" fieldPosition="0"/>
    </format>
    <format dxfId="52">
      <pivotArea type="all" dataOnly="0" outline="0" fieldPosition="0"/>
    </format>
    <format dxfId="51">
      <pivotArea outline="0" collapsedLevelsAreSubtotals="1" fieldPosition="0"/>
    </format>
    <format dxfId="50">
      <pivotArea field="0" type="button" dataOnly="0" labelOnly="1" outline="0" axis="axisRow" fieldPosition="0"/>
    </format>
    <format dxfId="49">
      <pivotArea field="2" type="button" dataOnly="0" labelOnly="1" outline="0" axis="axisRow" fieldPosition="1"/>
    </format>
    <format dxfId="48">
      <pivotArea dataOnly="0" labelOnly="1" outline="0" axis="axisValues" fieldPosition="0"/>
    </format>
    <format dxfId="47">
      <pivotArea dataOnly="0" labelOnly="1" outline="0" fieldPosition="0">
        <references count="1">
          <reference field="0" count="0"/>
        </references>
      </pivotArea>
    </format>
    <format dxfId="46">
      <pivotArea dataOnly="0" labelOnly="1" grandRow="1" outline="0" fieldPosition="0"/>
    </format>
    <format dxfId="45">
      <pivotArea dataOnly="0" labelOnly="1" outline="0" fieldPosition="0">
        <references count="2">
          <reference field="0" count="1" selected="0">
            <x v="0"/>
          </reference>
          <reference field="2" count="1">
            <x v="25"/>
          </reference>
        </references>
      </pivotArea>
    </format>
    <format dxfId="44">
      <pivotArea dataOnly="0" labelOnly="1" outline="0" fieldPosition="0">
        <references count="2">
          <reference field="0" count="1" selected="0">
            <x v="1"/>
          </reference>
          <reference field="2" count="1">
            <x v="1"/>
          </reference>
        </references>
      </pivotArea>
    </format>
    <format dxfId="43">
      <pivotArea dataOnly="0" labelOnly="1" outline="0" fieldPosition="0">
        <references count="2">
          <reference field="0" count="1" selected="0">
            <x v="2"/>
          </reference>
          <reference field="2" count="1">
            <x v="0"/>
          </reference>
        </references>
      </pivotArea>
    </format>
    <format dxfId="42">
      <pivotArea dataOnly="0" labelOnly="1" outline="0" fieldPosition="0">
        <references count="2">
          <reference field="0" count="1" selected="0">
            <x v="3"/>
          </reference>
          <reference field="2" count="1">
            <x v="15"/>
          </reference>
        </references>
      </pivotArea>
    </format>
    <format dxfId="41">
      <pivotArea dataOnly="0" labelOnly="1" outline="0" fieldPosition="0">
        <references count="2">
          <reference field="0" count="1" selected="0">
            <x v="4"/>
          </reference>
          <reference field="2" count="1">
            <x v="9"/>
          </reference>
        </references>
      </pivotArea>
    </format>
    <format dxfId="40">
      <pivotArea dataOnly="0" labelOnly="1" outline="0" fieldPosition="0">
        <references count="2">
          <reference field="0" count="1" selected="0">
            <x v="7"/>
          </reference>
          <reference field="2" count="1">
            <x v="8"/>
          </reference>
        </references>
      </pivotArea>
    </format>
    <format dxfId="39">
      <pivotArea dataOnly="0" labelOnly="1" outline="0" fieldPosition="0">
        <references count="2">
          <reference field="0" count="1" selected="0">
            <x v="9"/>
          </reference>
          <reference field="2" count="2">
            <x v="12"/>
            <x v="14"/>
          </reference>
        </references>
      </pivotArea>
    </format>
    <format dxfId="38">
      <pivotArea dataOnly="0" labelOnly="1" outline="0" fieldPosition="0">
        <references count="2">
          <reference field="0" count="1" selected="0">
            <x v="10"/>
          </reference>
          <reference field="2" count="1">
            <x v="26"/>
          </reference>
        </references>
      </pivotArea>
    </format>
    <format dxfId="37">
      <pivotArea dataOnly="0" labelOnly="1" outline="0" fieldPosition="0">
        <references count="2">
          <reference field="0" count="1" selected="0">
            <x v="11"/>
          </reference>
          <reference field="2" count="1">
            <x v="13"/>
          </reference>
        </references>
      </pivotArea>
    </format>
    <format dxfId="36">
      <pivotArea dataOnly="0" labelOnly="1" outline="0" fieldPosition="0">
        <references count="2">
          <reference field="0" count="1" selected="0">
            <x v="12"/>
          </reference>
          <reference field="2" count="1">
            <x v="4"/>
          </reference>
        </references>
      </pivotArea>
    </format>
    <format dxfId="35">
      <pivotArea dataOnly="0" labelOnly="1" outline="0" fieldPosition="0">
        <references count="2">
          <reference field="0" count="1" selected="0">
            <x v="13"/>
          </reference>
          <reference field="2" count="1">
            <x v="16"/>
          </reference>
        </references>
      </pivotArea>
    </format>
    <format dxfId="34">
      <pivotArea dataOnly="0" labelOnly="1" outline="0" fieldPosition="0">
        <references count="2">
          <reference field="0" count="1" selected="0">
            <x v="14"/>
          </reference>
          <reference field="2" count="1">
            <x v="21"/>
          </reference>
        </references>
      </pivotArea>
    </format>
    <format dxfId="33">
      <pivotArea dataOnly="0" labelOnly="1" outline="0" fieldPosition="0">
        <references count="2">
          <reference field="0" count="1" selected="0">
            <x v="15"/>
          </reference>
          <reference field="2" count="1">
            <x v="21"/>
          </reference>
        </references>
      </pivotArea>
    </format>
    <format dxfId="32">
      <pivotArea dataOnly="0" labelOnly="1" outline="0" fieldPosition="0">
        <references count="2">
          <reference field="0" count="1" selected="0">
            <x v="16"/>
          </reference>
          <reference field="2" count="1">
            <x v="0"/>
          </reference>
        </references>
      </pivotArea>
    </format>
    <format dxfId="31">
      <pivotArea dataOnly="0" labelOnly="1" outline="0" fieldPosition="0">
        <references count="2">
          <reference field="0" count="1" selected="0">
            <x v="17"/>
          </reference>
          <reference field="2" count="1">
            <x v="10"/>
          </reference>
        </references>
      </pivotArea>
    </format>
    <format dxfId="30">
      <pivotArea dataOnly="0" labelOnly="1" outline="0" fieldPosition="0">
        <references count="2">
          <reference field="0" count="1" selected="0">
            <x v="18"/>
          </reference>
          <reference field="2" count="1">
            <x v="17"/>
          </reference>
        </references>
      </pivotArea>
    </format>
    <format dxfId="29">
      <pivotArea dataOnly="0" labelOnly="1" outline="0" fieldPosition="0">
        <references count="2">
          <reference field="0" count="1" selected="0">
            <x v="19"/>
          </reference>
          <reference field="2" count="1">
            <x v="18"/>
          </reference>
        </references>
      </pivotArea>
    </format>
    <format dxfId="28">
      <pivotArea dataOnly="0" labelOnly="1" outline="0" fieldPosition="0">
        <references count="2">
          <reference field="0" count="1" selected="0">
            <x v="20"/>
          </reference>
          <reference field="2" count="1">
            <x v="6"/>
          </reference>
        </references>
      </pivotArea>
    </format>
    <format dxfId="27">
      <pivotArea dataOnly="0" labelOnly="1" outline="0" fieldPosition="0">
        <references count="2">
          <reference field="0" count="1" selected="0">
            <x v="21"/>
          </reference>
          <reference field="2" count="1">
            <x v="0"/>
          </reference>
        </references>
      </pivotArea>
    </format>
    <format dxfId="26">
      <pivotArea dataOnly="0" labelOnly="1" outline="0" fieldPosition="0">
        <references count="2">
          <reference field="0" count="1" selected="0">
            <x v="22"/>
          </reference>
          <reference field="2" count="1">
            <x v="5"/>
          </reference>
        </references>
      </pivotArea>
    </format>
    <format dxfId="25">
      <pivotArea dataOnly="0" labelOnly="1" outline="0" fieldPosition="0">
        <references count="2">
          <reference field="0" count="1" selected="0">
            <x v="23"/>
          </reference>
          <reference field="2" count="1">
            <x v="19"/>
          </reference>
        </references>
      </pivotArea>
    </format>
    <format dxfId="24">
      <pivotArea dataOnly="0" labelOnly="1" outline="0" fieldPosition="0">
        <references count="2">
          <reference field="0" count="1" selected="0">
            <x v="25"/>
          </reference>
          <reference field="2" count="1">
            <x v="11"/>
          </reference>
        </references>
      </pivotArea>
    </format>
    <format dxfId="23">
      <pivotArea dataOnly="0" labelOnly="1" outline="0" fieldPosition="0">
        <references count="2">
          <reference field="0" count="1" selected="0">
            <x v="26"/>
          </reference>
          <reference field="2" count="1">
            <x v="20"/>
          </reference>
        </references>
      </pivotArea>
    </format>
    <format dxfId="22">
      <pivotArea dataOnly="0" labelOnly="1" outline="0" fieldPosition="0">
        <references count="2">
          <reference field="0" count="1" selected="0">
            <x v="27"/>
          </reference>
          <reference field="2" count="1">
            <x v="22"/>
          </reference>
        </references>
      </pivotArea>
    </format>
    <format dxfId="21">
      <pivotArea dataOnly="0" labelOnly="1" outline="0" fieldPosition="0">
        <references count="2">
          <reference field="0" count="1" selected="0">
            <x v="28"/>
          </reference>
          <reference field="2" count="1">
            <x v="3"/>
          </reference>
        </references>
      </pivotArea>
    </format>
    <format dxfId="20">
      <pivotArea dataOnly="0" labelOnly="1" outline="0" fieldPosition="0">
        <references count="2">
          <reference field="0" count="1" selected="0">
            <x v="29"/>
          </reference>
          <reference field="2" count="1">
            <x v="23"/>
          </reference>
        </references>
      </pivotArea>
    </format>
    <format dxfId="19">
      <pivotArea dataOnly="0" labelOnly="1" outline="0" fieldPosition="0">
        <references count="2">
          <reference field="0" count="1" selected="0">
            <x v="30"/>
          </reference>
          <reference field="2" count="1">
            <x v="2"/>
          </reference>
        </references>
      </pivotArea>
    </format>
    <format dxfId="18">
      <pivotArea dataOnly="0" labelOnly="1" outline="0" fieldPosition="0">
        <references count="2">
          <reference field="0" count="1" selected="0">
            <x v="31"/>
          </reference>
          <reference field="2" count="1">
            <x v="24"/>
          </reference>
        </references>
      </pivotArea>
    </format>
    <format dxfId="17">
      <pivotArea dataOnly="0" labelOnly="1" outline="0" fieldPosition="0">
        <references count="2">
          <reference field="0" count="1" selected="0">
            <x v="32"/>
          </reference>
          <reference field="2" count="1">
            <x v="7"/>
          </reference>
        </references>
      </pivotArea>
    </format>
    <format dxfId="16">
      <pivotArea dataOnly="0" labelOnly="1" outline="0" fieldPosition="0">
        <references count="2">
          <reference field="0" count="1" selected="0">
            <x v="33"/>
          </reference>
          <reference field="2" count="1">
            <x v="27"/>
          </reference>
        </references>
      </pivotArea>
    </format>
    <format dxfId="15">
      <pivotArea dataOnly="0" labelOnly="1" outline="0" axis="axisValues" fieldPosition="0"/>
    </format>
    <format dxfId="14">
      <pivotArea outline="0" collapsedLevelsAreSubtotals="1" fieldPosition="0"/>
    </format>
    <format dxfId="13">
      <pivotArea dataOnly="0" labelOnly="1" outline="0" axis="axisValues" fieldPosition="0"/>
    </format>
    <format dxfId="12">
      <pivotArea dataOnly="0" labelOnly="1" outline="0" axis="axisValues" fieldPosition="0"/>
    </format>
    <format dxfId="11">
      <pivotArea field="0" type="button" dataOnly="0" labelOnly="1" outline="0" axis="axisRow" fieldPosition="0"/>
    </format>
    <format dxfId="10">
      <pivotArea field="2" type="button" dataOnly="0" labelOnly="1" outline="0" axis="axisRow" fieldPosition="1"/>
    </format>
    <format dxfId="9">
      <pivotArea dataOnly="0" labelOnly="1" outline="0" axis="axisValues" fieldPosition="0"/>
    </format>
    <format dxfId="8">
      <pivotArea dataOnly="0" labelOnly="1" outline="0" axis="axisValues" fieldPosition="0"/>
    </format>
    <format dxfId="7">
      <pivotArea field="0" type="button" dataOnly="0" labelOnly="1" outline="0" axis="axisRow" fieldPosition="0"/>
    </format>
    <format dxfId="6">
      <pivotArea field="2" type="button" dataOnly="0" labelOnly="1" outline="0" axis="axisRow" fieldPosition="1"/>
    </format>
    <format dxfId="5">
      <pivotArea dataOnly="0" labelOnly="1" outline="0" axis="axisValues" fieldPosition="0"/>
    </format>
    <format dxfId="4">
      <pivotArea dataOnly="0" labelOnly="1" outline="0" axis="axisValues" fieldPosition="0"/>
    </format>
    <format dxfId="3">
      <pivotArea field="0" type="button" dataOnly="0" labelOnly="1" outline="0" axis="axisRow" fieldPosition="0"/>
    </format>
    <format dxfId="2">
      <pivotArea field="2" type="button" dataOnly="0" labelOnly="1" outline="0" axis="axisRow" fieldPosition="1"/>
    </format>
    <format dxfId="1">
      <pivotArea dataOnly="0" labelOnly="1" outline="0" axis="axisValues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2"/>
  <sheetViews>
    <sheetView tabSelected="1" view="pageBreakPreview" zoomScale="70" zoomScaleNormal="100" zoomScaleSheetLayoutView="70" workbookViewId="0">
      <selection activeCell="D9" sqref="D9:G9"/>
    </sheetView>
  </sheetViews>
  <sheetFormatPr defaultColWidth="8.7109375" defaultRowHeight="12.75" x14ac:dyDescent="0.25"/>
  <cols>
    <col min="1" max="1" width="4.85546875" style="2" customWidth="1"/>
    <col min="2" max="2" width="6.28515625" style="2" customWidth="1"/>
    <col min="3" max="3" width="46.5703125" style="3" customWidth="1"/>
    <col min="4" max="4" width="16" style="2" customWidth="1"/>
    <col min="5" max="5" width="17.28515625" style="4" customWidth="1"/>
    <col min="6" max="6" width="17.140625" style="2" customWidth="1"/>
    <col min="7" max="7" width="19.85546875" style="3" customWidth="1"/>
    <col min="8" max="16384" width="8.7109375" style="3"/>
  </cols>
  <sheetData>
    <row r="1" spans="1:7" x14ac:dyDescent="0.25">
      <c r="A1" s="1" t="s">
        <v>0</v>
      </c>
    </row>
    <row r="2" spans="1:7" x14ac:dyDescent="0.25">
      <c r="A2" s="1"/>
    </row>
    <row r="3" spans="1:7" x14ac:dyDescent="0.25">
      <c r="A3" s="146" t="s">
        <v>1</v>
      </c>
      <c r="B3" s="146"/>
      <c r="C3" s="146"/>
      <c r="D3" s="146"/>
      <c r="E3" s="146"/>
      <c r="F3" s="146"/>
      <c r="G3" s="146"/>
    </row>
    <row r="4" spans="1:7" ht="165" customHeight="1" x14ac:dyDescent="0.25">
      <c r="A4" s="5" t="s">
        <v>2</v>
      </c>
      <c r="B4" s="147" t="s">
        <v>3</v>
      </c>
      <c r="C4" s="147"/>
      <c r="D4" s="148" t="s">
        <v>4</v>
      </c>
      <c r="E4" s="148"/>
      <c r="F4" s="148"/>
      <c r="G4" s="148"/>
    </row>
    <row r="5" spans="1:7" x14ac:dyDescent="0.25">
      <c r="A5" s="5" t="s">
        <v>5</v>
      </c>
      <c r="B5" s="147" t="s">
        <v>6</v>
      </c>
      <c r="C5" s="149"/>
      <c r="D5" s="68" t="s">
        <v>160</v>
      </c>
      <c r="E5" s="69"/>
      <c r="F5" s="69"/>
      <c r="G5" s="70"/>
    </row>
    <row r="6" spans="1:7" x14ac:dyDescent="0.25">
      <c r="A6" s="5" t="s">
        <v>7</v>
      </c>
      <c r="B6" s="147" t="s">
        <v>8</v>
      </c>
      <c r="C6" s="149"/>
      <c r="D6" s="68" t="s">
        <v>161</v>
      </c>
      <c r="E6" s="69"/>
      <c r="F6" s="69"/>
      <c r="G6" s="70"/>
    </row>
    <row r="7" spans="1:7" x14ac:dyDescent="0.25">
      <c r="A7" s="5" t="s">
        <v>9</v>
      </c>
      <c r="B7" s="147" t="s">
        <v>10</v>
      </c>
      <c r="C7" s="147"/>
      <c r="D7" s="150" t="s">
        <v>11</v>
      </c>
      <c r="E7" s="150"/>
      <c r="F7" s="150"/>
      <c r="G7" s="150"/>
    </row>
    <row r="8" spans="1:7" x14ac:dyDescent="0.25">
      <c r="A8" s="5" t="s">
        <v>12</v>
      </c>
      <c r="B8" s="147" t="s">
        <v>13</v>
      </c>
      <c r="C8" s="147"/>
      <c r="D8" s="151" t="s">
        <v>195</v>
      </c>
      <c r="E8" s="151"/>
      <c r="F8" s="151"/>
      <c r="G8" s="151"/>
    </row>
    <row r="9" spans="1:7" ht="44.25" customHeight="1" x14ac:dyDescent="0.25">
      <c r="A9" s="5" t="s">
        <v>14</v>
      </c>
      <c r="B9" s="6"/>
      <c r="C9" s="7" t="s">
        <v>15</v>
      </c>
      <c r="D9" s="152" t="s">
        <v>16</v>
      </c>
      <c r="E9" s="152"/>
      <c r="F9" s="152"/>
      <c r="G9" s="152"/>
    </row>
    <row r="10" spans="1:7" x14ac:dyDescent="0.25">
      <c r="A10" s="5" t="s">
        <v>17</v>
      </c>
      <c r="B10" s="145" t="s">
        <v>18</v>
      </c>
      <c r="C10" s="145"/>
      <c r="D10" s="145"/>
      <c r="E10" s="145"/>
      <c r="F10" s="145"/>
      <c r="G10" s="145"/>
    </row>
    <row r="11" spans="1:7" x14ac:dyDescent="0.25">
      <c r="A11" s="5"/>
      <c r="B11" s="6">
        <v>1</v>
      </c>
      <c r="C11" s="8" t="s">
        <v>19</v>
      </c>
      <c r="D11" s="155"/>
      <c r="E11" s="155"/>
      <c r="F11" s="155"/>
      <c r="G11" s="155"/>
    </row>
    <row r="12" spans="1:7" x14ac:dyDescent="0.25">
      <c r="A12" s="5"/>
      <c r="B12" s="5">
        <v>2</v>
      </c>
      <c r="C12" s="9" t="s">
        <v>20</v>
      </c>
      <c r="D12" s="156"/>
      <c r="E12" s="156"/>
      <c r="F12" s="156"/>
      <c r="G12" s="156"/>
    </row>
    <row r="13" spans="1:7" x14ac:dyDescent="0.25">
      <c r="A13" s="5" t="s">
        <v>21</v>
      </c>
      <c r="B13" s="153" t="s">
        <v>22</v>
      </c>
      <c r="C13" s="153"/>
      <c r="D13" s="153"/>
      <c r="E13" s="153"/>
      <c r="F13" s="153"/>
      <c r="G13" s="153"/>
    </row>
    <row r="14" spans="1:7" x14ac:dyDescent="0.25">
      <c r="A14" s="5"/>
      <c r="B14" s="5">
        <v>1</v>
      </c>
      <c r="C14" s="9" t="s">
        <v>23</v>
      </c>
      <c r="D14" s="156"/>
      <c r="E14" s="156"/>
      <c r="F14" s="156"/>
      <c r="G14" s="156"/>
    </row>
    <row r="15" spans="1:7" x14ac:dyDescent="0.25">
      <c r="A15" s="5"/>
      <c r="B15" s="5">
        <v>2</v>
      </c>
      <c r="C15" s="9" t="s">
        <v>24</v>
      </c>
      <c r="D15" s="156"/>
      <c r="E15" s="156"/>
      <c r="F15" s="156"/>
      <c r="G15" s="156"/>
    </row>
    <row r="16" spans="1:7" x14ac:dyDescent="0.25">
      <c r="A16" s="5"/>
      <c r="B16" s="5">
        <v>3</v>
      </c>
      <c r="C16" s="9" t="s">
        <v>25</v>
      </c>
      <c r="D16" s="157"/>
      <c r="E16" s="157"/>
      <c r="F16" s="157"/>
      <c r="G16" s="157"/>
    </row>
    <row r="17" spans="1:7" x14ac:dyDescent="0.25">
      <c r="A17" s="5"/>
      <c r="B17" s="5">
        <v>4</v>
      </c>
      <c r="C17" s="9" t="s">
        <v>26</v>
      </c>
      <c r="D17" s="158"/>
      <c r="E17" s="156"/>
      <c r="F17" s="156"/>
      <c r="G17" s="156"/>
    </row>
    <row r="18" spans="1:7" x14ac:dyDescent="0.25">
      <c r="A18" s="5" t="s">
        <v>27</v>
      </c>
      <c r="B18" s="147" t="s">
        <v>28</v>
      </c>
      <c r="C18" s="147"/>
      <c r="D18" s="159" t="s">
        <v>29</v>
      </c>
      <c r="E18" s="159"/>
      <c r="F18" s="159"/>
      <c r="G18" s="159"/>
    </row>
    <row r="19" spans="1:7" s="11" customFormat="1" x14ac:dyDescent="0.25">
      <c r="A19" s="10" t="s">
        <v>30</v>
      </c>
      <c r="B19" s="160" t="s">
        <v>31</v>
      </c>
      <c r="C19" s="160"/>
      <c r="D19" s="159"/>
      <c r="E19" s="159"/>
      <c r="F19" s="159"/>
      <c r="G19" s="159"/>
    </row>
    <row r="20" spans="1:7" x14ac:dyDescent="0.25">
      <c r="A20" s="5"/>
      <c r="B20" s="153" t="s">
        <v>32</v>
      </c>
      <c r="C20" s="153"/>
      <c r="D20" s="154"/>
      <c r="E20" s="154"/>
      <c r="F20" s="154"/>
      <c r="G20" s="154"/>
    </row>
    <row r="21" spans="1:7" x14ac:dyDescent="0.25">
      <c r="A21" s="5"/>
      <c r="B21" s="153" t="s">
        <v>33</v>
      </c>
      <c r="C21" s="153"/>
      <c r="D21" s="154"/>
      <c r="E21" s="154"/>
      <c r="F21" s="154"/>
      <c r="G21" s="154"/>
    </row>
    <row r="22" spans="1:7" x14ac:dyDescent="0.25">
      <c r="A22" s="5"/>
      <c r="B22" s="153" t="s">
        <v>34</v>
      </c>
      <c r="C22" s="153"/>
      <c r="D22" s="154"/>
      <c r="E22" s="154"/>
      <c r="F22" s="154"/>
      <c r="G22" s="154"/>
    </row>
    <row r="23" spans="1:7" ht="54.95" customHeight="1" x14ac:dyDescent="0.25">
      <c r="A23" s="5" t="s">
        <v>35</v>
      </c>
      <c r="B23" s="147" t="s">
        <v>36</v>
      </c>
      <c r="C23" s="147"/>
      <c r="D23" s="161" t="s">
        <v>37</v>
      </c>
      <c r="E23" s="161"/>
      <c r="F23" s="161"/>
      <c r="G23" s="161"/>
    </row>
    <row r="24" spans="1:7" x14ac:dyDescent="0.25">
      <c r="A24" s="156" t="s">
        <v>38</v>
      </c>
      <c r="B24" s="153" t="s">
        <v>39</v>
      </c>
      <c r="C24" s="153"/>
      <c r="D24" s="153"/>
      <c r="E24" s="153"/>
      <c r="F24" s="153"/>
      <c r="G24" s="153"/>
    </row>
    <row r="25" spans="1:7" x14ac:dyDescent="0.25">
      <c r="A25" s="156"/>
      <c r="B25" s="5" t="s">
        <v>40</v>
      </c>
      <c r="C25" s="9" t="s">
        <v>41</v>
      </c>
      <c r="D25" s="156" t="s">
        <v>42</v>
      </c>
      <c r="E25" s="156"/>
      <c r="F25" s="156"/>
      <c r="G25" s="156"/>
    </row>
    <row r="26" spans="1:7" x14ac:dyDescent="0.25">
      <c r="A26" s="156"/>
      <c r="B26" s="5">
        <v>1</v>
      </c>
      <c r="C26" s="9" t="s">
        <v>43</v>
      </c>
      <c r="D26" s="163"/>
      <c r="E26" s="163"/>
      <c r="F26" s="163"/>
      <c r="G26" s="163"/>
    </row>
    <row r="27" spans="1:7" x14ac:dyDescent="0.25">
      <c r="A27" s="156"/>
      <c r="B27" s="5">
        <v>2</v>
      </c>
      <c r="C27" s="9" t="s">
        <v>44</v>
      </c>
      <c r="D27" s="163"/>
      <c r="E27" s="163"/>
      <c r="F27" s="163"/>
      <c r="G27" s="163"/>
    </row>
    <row r="28" spans="1:7" x14ac:dyDescent="0.25">
      <c r="A28" s="156"/>
      <c r="B28" s="5">
        <v>3</v>
      </c>
      <c r="C28" s="9" t="s">
        <v>45</v>
      </c>
      <c r="D28" s="163"/>
      <c r="E28" s="163"/>
      <c r="F28" s="163"/>
      <c r="G28" s="163"/>
    </row>
    <row r="29" spans="1:7" ht="45.75" customHeight="1" x14ac:dyDescent="0.25">
      <c r="A29" s="162" t="s">
        <v>46</v>
      </c>
      <c r="B29" s="162"/>
      <c r="C29" s="162"/>
      <c r="D29" s="162"/>
      <c r="E29" s="162"/>
      <c r="F29" s="162"/>
      <c r="G29" s="162"/>
    </row>
    <row r="31" spans="1:7" x14ac:dyDescent="0.25">
      <c r="B31" s="3"/>
      <c r="C31" s="12"/>
      <c r="D31" s="3"/>
      <c r="E31" s="13"/>
      <c r="F31" s="3"/>
      <c r="G31" s="12"/>
    </row>
    <row r="32" spans="1:7" s="2" customFormat="1" x14ac:dyDescent="0.25">
      <c r="C32" s="2" t="s">
        <v>47</v>
      </c>
      <c r="E32" s="2" t="s">
        <v>48</v>
      </c>
      <c r="G32" s="2" t="s">
        <v>23</v>
      </c>
    </row>
  </sheetData>
  <mergeCells count="37">
    <mergeCell ref="A29:G29"/>
    <mergeCell ref="A24:A28"/>
    <mergeCell ref="B24:G24"/>
    <mergeCell ref="D25:G25"/>
    <mergeCell ref="D26:G26"/>
    <mergeCell ref="D27:G27"/>
    <mergeCell ref="D28:G28"/>
    <mergeCell ref="B21:C21"/>
    <mergeCell ref="D21:G21"/>
    <mergeCell ref="B22:C22"/>
    <mergeCell ref="D22:G22"/>
    <mergeCell ref="B23:C23"/>
    <mergeCell ref="D23:G23"/>
    <mergeCell ref="B20:C20"/>
    <mergeCell ref="D20:G20"/>
    <mergeCell ref="D11:G11"/>
    <mergeCell ref="D12:G12"/>
    <mergeCell ref="B13:G13"/>
    <mergeCell ref="D14:G14"/>
    <mergeCell ref="D15:G15"/>
    <mergeCell ref="D16:G16"/>
    <mergeCell ref="D17:G17"/>
    <mergeCell ref="B18:C18"/>
    <mergeCell ref="D18:G18"/>
    <mergeCell ref="B19:C19"/>
    <mergeCell ref="D19:G19"/>
    <mergeCell ref="B10:G10"/>
    <mergeCell ref="A3:G3"/>
    <mergeCell ref="B4:C4"/>
    <mergeCell ref="D4:G4"/>
    <mergeCell ref="B5:C5"/>
    <mergeCell ref="B6:C6"/>
    <mergeCell ref="B7:C7"/>
    <mergeCell ref="D7:G7"/>
    <mergeCell ref="B8:C8"/>
    <mergeCell ref="D8:G8"/>
    <mergeCell ref="D9:G9"/>
  </mergeCells>
  <pageMargins left="0.70866141732283472" right="0.51181102362204722" top="0.74803149606299213" bottom="0.74803149606299213" header="0.31496062992125984" footer="0.31496062992125984"/>
  <pageSetup paperSize="9" scale="70" orientation="portrait" r:id="rId1"/>
  <rowBreaks count="1" manualBreakCount="1">
    <brk id="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41"/>
  <sheetViews>
    <sheetView zoomScale="90" zoomScaleNormal="90" workbookViewId="0">
      <selection activeCell="E16" sqref="E16"/>
    </sheetView>
  </sheetViews>
  <sheetFormatPr defaultRowHeight="12" x14ac:dyDescent="0.2"/>
  <cols>
    <col min="1" max="1" width="66.85546875" style="73" bestFit="1" customWidth="1"/>
    <col min="2" max="2" width="33.7109375" style="73" customWidth="1"/>
    <col min="3" max="3" width="13.140625" style="74" customWidth="1"/>
    <col min="4" max="16384" width="9.140625" style="73"/>
  </cols>
  <sheetData>
    <row r="3" spans="1:3" s="37" customFormat="1" ht="48.75" customHeight="1" x14ac:dyDescent="0.25">
      <c r="A3" s="93" t="s">
        <v>52</v>
      </c>
      <c r="B3" s="93" t="s">
        <v>54</v>
      </c>
      <c r="C3" s="94" t="s">
        <v>119</v>
      </c>
    </row>
    <row r="4" spans="1:3" x14ac:dyDescent="0.2">
      <c r="A4" s="91" t="s">
        <v>103</v>
      </c>
      <c r="B4" s="91" t="s">
        <v>120</v>
      </c>
      <c r="C4" s="92">
        <v>500</v>
      </c>
    </row>
    <row r="5" spans="1:3" x14ac:dyDescent="0.2">
      <c r="A5" s="91" t="s">
        <v>104</v>
      </c>
      <c r="B5" s="91" t="s">
        <v>121</v>
      </c>
      <c r="C5" s="92">
        <v>350</v>
      </c>
    </row>
    <row r="6" spans="1:3" x14ac:dyDescent="0.2">
      <c r="A6" s="91" t="s">
        <v>65</v>
      </c>
      <c r="B6" s="91" t="s">
        <v>60</v>
      </c>
      <c r="C6" s="92">
        <v>450</v>
      </c>
    </row>
    <row r="7" spans="1:3" x14ac:dyDescent="0.2">
      <c r="A7" s="91" t="s">
        <v>74</v>
      </c>
      <c r="B7" s="91" t="s">
        <v>76</v>
      </c>
      <c r="C7" s="92">
        <v>750</v>
      </c>
    </row>
    <row r="8" spans="1:3" x14ac:dyDescent="0.2">
      <c r="A8" s="91" t="s">
        <v>84</v>
      </c>
      <c r="B8" s="91" t="s">
        <v>127</v>
      </c>
      <c r="C8" s="92">
        <v>90</v>
      </c>
    </row>
    <row r="9" spans="1:3" x14ac:dyDescent="0.2">
      <c r="A9" s="91" t="s">
        <v>147</v>
      </c>
      <c r="B9" s="91" t="s">
        <v>130</v>
      </c>
      <c r="C9" s="92">
        <v>50</v>
      </c>
    </row>
    <row r="10" spans="1:3" x14ac:dyDescent="0.2">
      <c r="A10" s="91" t="s">
        <v>142</v>
      </c>
      <c r="B10" s="91" t="s">
        <v>130</v>
      </c>
      <c r="C10" s="92">
        <v>60</v>
      </c>
    </row>
    <row r="11" spans="1:3" x14ac:dyDescent="0.2">
      <c r="A11" s="91" t="s">
        <v>115</v>
      </c>
      <c r="B11" s="91" t="s">
        <v>101</v>
      </c>
      <c r="C11" s="92">
        <v>6</v>
      </c>
    </row>
    <row r="12" spans="1:3" x14ac:dyDescent="0.2">
      <c r="A12" s="91" t="s">
        <v>141</v>
      </c>
      <c r="B12" s="91" t="s">
        <v>129</v>
      </c>
      <c r="C12" s="92">
        <v>300</v>
      </c>
    </row>
    <row r="13" spans="1:3" x14ac:dyDescent="0.2">
      <c r="A13" s="91" t="s">
        <v>59</v>
      </c>
      <c r="B13" s="91" t="s">
        <v>150</v>
      </c>
      <c r="C13" s="92">
        <v>240</v>
      </c>
    </row>
    <row r="14" spans="1:3" x14ac:dyDescent="0.2">
      <c r="A14" s="91" t="s">
        <v>59</v>
      </c>
      <c r="B14" s="91" t="s">
        <v>151</v>
      </c>
      <c r="C14" s="92">
        <v>410</v>
      </c>
    </row>
    <row r="15" spans="1:3" x14ac:dyDescent="0.2">
      <c r="A15" s="91" t="s">
        <v>107</v>
      </c>
      <c r="B15" s="91" t="s">
        <v>124</v>
      </c>
      <c r="C15" s="92">
        <v>650</v>
      </c>
    </row>
    <row r="16" spans="1:3" x14ac:dyDescent="0.2">
      <c r="A16" s="91" t="s">
        <v>61</v>
      </c>
      <c r="B16" s="91" t="s">
        <v>62</v>
      </c>
      <c r="C16" s="92">
        <v>8</v>
      </c>
    </row>
    <row r="17" spans="1:3" x14ac:dyDescent="0.2">
      <c r="A17" s="91" t="s">
        <v>66</v>
      </c>
      <c r="B17" s="91" t="s">
        <v>67</v>
      </c>
      <c r="C17" s="92">
        <v>42</v>
      </c>
    </row>
    <row r="18" spans="1:3" x14ac:dyDescent="0.2">
      <c r="A18" s="91" t="s">
        <v>77</v>
      </c>
      <c r="B18" s="91" t="s">
        <v>78</v>
      </c>
      <c r="C18" s="92">
        <v>750</v>
      </c>
    </row>
    <row r="19" spans="1:3" x14ac:dyDescent="0.2">
      <c r="A19" s="91" t="s">
        <v>63</v>
      </c>
      <c r="B19" s="91" t="s">
        <v>95</v>
      </c>
      <c r="C19" s="92">
        <v>300</v>
      </c>
    </row>
    <row r="20" spans="1:3" x14ac:dyDescent="0.2">
      <c r="A20" s="91" t="s">
        <v>83</v>
      </c>
      <c r="B20" s="91" t="s">
        <v>95</v>
      </c>
      <c r="C20" s="92">
        <v>300</v>
      </c>
    </row>
    <row r="21" spans="1:3" x14ac:dyDescent="0.2">
      <c r="A21" s="91" t="s">
        <v>114</v>
      </c>
      <c r="B21" s="91" t="s">
        <v>60</v>
      </c>
      <c r="C21" s="92">
        <v>1350</v>
      </c>
    </row>
    <row r="22" spans="1:3" x14ac:dyDescent="0.2">
      <c r="A22" s="91" t="s">
        <v>73</v>
      </c>
      <c r="B22" s="91" t="s">
        <v>128</v>
      </c>
      <c r="C22" s="92">
        <v>90</v>
      </c>
    </row>
    <row r="23" spans="1:3" x14ac:dyDescent="0.2">
      <c r="A23" s="91" t="s">
        <v>68</v>
      </c>
      <c r="B23" s="91" t="s">
        <v>125</v>
      </c>
      <c r="C23" s="92">
        <v>42</v>
      </c>
    </row>
    <row r="24" spans="1:3" x14ac:dyDescent="0.2">
      <c r="A24" s="91" t="s">
        <v>72</v>
      </c>
      <c r="B24" s="91" t="s">
        <v>126</v>
      </c>
      <c r="C24" s="92">
        <v>45</v>
      </c>
    </row>
    <row r="25" spans="1:3" x14ac:dyDescent="0.2">
      <c r="A25" s="91" t="s">
        <v>110</v>
      </c>
      <c r="B25" s="91" t="s">
        <v>98</v>
      </c>
      <c r="C25" s="92">
        <v>3300</v>
      </c>
    </row>
    <row r="26" spans="1:3" x14ac:dyDescent="0.2">
      <c r="A26" s="91" t="s">
        <v>64</v>
      </c>
      <c r="B26" s="91" t="s">
        <v>60</v>
      </c>
      <c r="C26" s="92">
        <v>3300</v>
      </c>
    </row>
    <row r="27" spans="1:3" x14ac:dyDescent="0.2">
      <c r="A27" s="91" t="s">
        <v>108</v>
      </c>
      <c r="B27" s="91" t="s">
        <v>96</v>
      </c>
      <c r="C27" s="92">
        <v>180</v>
      </c>
    </row>
    <row r="28" spans="1:3" x14ac:dyDescent="0.2">
      <c r="A28" s="91" t="s">
        <v>137</v>
      </c>
      <c r="B28" s="91" t="s">
        <v>71</v>
      </c>
      <c r="C28" s="92">
        <v>6</v>
      </c>
    </row>
    <row r="29" spans="1:3" x14ac:dyDescent="0.2">
      <c r="A29" s="91" t="s">
        <v>112</v>
      </c>
      <c r="B29" s="91" t="s">
        <v>102</v>
      </c>
      <c r="C29" s="92">
        <v>1000</v>
      </c>
    </row>
    <row r="30" spans="1:3" x14ac:dyDescent="0.2">
      <c r="A30" s="91" t="s">
        <v>106</v>
      </c>
      <c r="B30" s="91" t="s">
        <v>123</v>
      </c>
      <c r="C30" s="92">
        <v>30</v>
      </c>
    </row>
    <row r="31" spans="1:3" x14ac:dyDescent="0.2">
      <c r="A31" s="91" t="s">
        <v>105</v>
      </c>
      <c r="B31" s="91" t="s">
        <v>122</v>
      </c>
      <c r="C31" s="92">
        <v>300</v>
      </c>
    </row>
    <row r="32" spans="1:3" x14ac:dyDescent="0.2">
      <c r="A32" s="91" t="s">
        <v>111</v>
      </c>
      <c r="B32" s="91" t="s">
        <v>99</v>
      </c>
      <c r="C32" s="92">
        <v>10</v>
      </c>
    </row>
    <row r="33" spans="1:3" x14ac:dyDescent="0.2">
      <c r="A33" s="91" t="s">
        <v>109</v>
      </c>
      <c r="B33" s="91" t="s">
        <v>97</v>
      </c>
      <c r="C33" s="92">
        <v>1350</v>
      </c>
    </row>
    <row r="34" spans="1:3" x14ac:dyDescent="0.2">
      <c r="A34" s="91" t="s">
        <v>81</v>
      </c>
      <c r="B34" s="91" t="s">
        <v>100</v>
      </c>
      <c r="C34" s="92">
        <v>16</v>
      </c>
    </row>
    <row r="35" spans="1:3" x14ac:dyDescent="0.2">
      <c r="A35" s="91" t="s">
        <v>79</v>
      </c>
      <c r="B35" s="91" t="s">
        <v>80</v>
      </c>
      <c r="C35" s="92">
        <v>10</v>
      </c>
    </row>
    <row r="36" spans="1:3" x14ac:dyDescent="0.2">
      <c r="A36" s="91" t="s">
        <v>85</v>
      </c>
      <c r="B36" s="91" t="s">
        <v>86</v>
      </c>
      <c r="C36" s="92">
        <v>6</v>
      </c>
    </row>
    <row r="37" spans="1:3" x14ac:dyDescent="0.2">
      <c r="A37" s="91" t="s">
        <v>118</v>
      </c>
      <c r="B37" s="91"/>
      <c r="C37" s="92">
        <v>16291</v>
      </c>
    </row>
    <row r="38" spans="1:3" ht="15" x14ac:dyDescent="0.25">
      <c r="A38"/>
      <c r="B38"/>
      <c r="C38"/>
    </row>
    <row r="39" spans="1:3" ht="15" x14ac:dyDescent="0.25">
      <c r="A39"/>
      <c r="B39"/>
      <c r="C39"/>
    </row>
    <row r="40" spans="1:3" ht="15" x14ac:dyDescent="0.25">
      <c r="A40"/>
      <c r="B40"/>
      <c r="C40"/>
    </row>
    <row r="41" spans="1:3" ht="15" x14ac:dyDescent="0.25">
      <c r="A41"/>
      <c r="B41"/>
      <c r="C4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F143"/>
  <sheetViews>
    <sheetView view="pageBreakPreview" zoomScale="80" zoomScaleNormal="100" zoomScaleSheetLayoutView="80" workbookViewId="0">
      <pane xSplit="5" ySplit="9" topLeftCell="F10" activePane="bottomRight" state="frozen"/>
      <selection pane="topRight" activeCell="F1" sqref="F1"/>
      <selection pane="bottomLeft" activeCell="A10" sqref="A10"/>
      <selection pane="bottomRight" activeCell="F81" sqref="F81"/>
    </sheetView>
  </sheetViews>
  <sheetFormatPr defaultColWidth="8.7109375" defaultRowHeight="12" x14ac:dyDescent="0.25"/>
  <cols>
    <col min="1" max="1" width="13" style="14" customWidth="1"/>
    <col min="2" max="2" width="4.7109375" style="15" customWidth="1"/>
    <col min="3" max="3" width="14.5703125" style="75" customWidth="1"/>
    <col min="4" max="4" width="14.5703125" style="16" customWidth="1"/>
    <col min="5" max="5" width="94.140625" style="76" customWidth="1"/>
    <col min="6" max="6" width="94.140625" style="16" customWidth="1"/>
    <col min="7" max="7" width="13.140625" style="15" customWidth="1"/>
    <col min="8" max="8" width="13.42578125" style="15" customWidth="1"/>
    <col min="9" max="9" width="19.85546875" style="18" customWidth="1"/>
    <col min="10" max="10" width="8.7109375" style="19"/>
    <col min="11" max="12" width="30.140625" style="106" customWidth="1"/>
    <col min="13" max="13" width="8.7109375" style="106"/>
    <col min="14" max="16384" width="8.7109375" style="19"/>
  </cols>
  <sheetData>
    <row r="1" spans="1:16" ht="15" customHeight="1" x14ac:dyDescent="0.25">
      <c r="C1" s="105"/>
      <c r="E1" s="15"/>
      <c r="I1" s="17" t="s">
        <v>49</v>
      </c>
    </row>
    <row r="2" spans="1:16" ht="27" customHeight="1" x14ac:dyDescent="0.25">
      <c r="C2" s="105"/>
      <c r="E2" s="15"/>
      <c r="F2" s="17" t="s">
        <v>94</v>
      </c>
      <c r="H2" s="172" t="str">
        <f>'запрос КП'!D5</f>
        <v>Поставка_Спецодежда, спецобувь и СИЗ_3 квартал 2026</v>
      </c>
      <c r="I2" s="172"/>
    </row>
    <row r="3" spans="1:16" ht="15" customHeight="1" x14ac:dyDescent="0.25">
      <c r="C3" s="105"/>
      <c r="E3" s="15"/>
      <c r="F3" s="17" t="s">
        <v>8</v>
      </c>
      <c r="I3" s="17" t="str">
        <f>'запрос КП'!D6</f>
        <v>01.07.2026-30.09.2026</v>
      </c>
    </row>
    <row r="4" spans="1:16" ht="15" customHeight="1" x14ac:dyDescent="0.25">
      <c r="C4" s="105"/>
      <c r="E4" s="15"/>
      <c r="I4" s="17"/>
    </row>
    <row r="5" spans="1:16" s="25" customFormat="1" ht="15" customHeight="1" x14ac:dyDescent="0.25">
      <c r="A5" s="20"/>
      <c r="B5" s="21"/>
      <c r="C5" s="95"/>
      <c r="D5" s="22"/>
      <c r="E5" s="21"/>
      <c r="F5" s="22"/>
      <c r="G5" s="23"/>
      <c r="H5" s="21"/>
      <c r="I5" s="24"/>
      <c r="K5" s="107"/>
      <c r="L5" s="107"/>
      <c r="M5" s="107"/>
    </row>
    <row r="6" spans="1:16" s="25" customFormat="1" ht="15" customHeight="1" x14ac:dyDescent="0.25">
      <c r="A6" s="20"/>
      <c r="B6" s="21"/>
      <c r="C6" s="95"/>
      <c r="D6" s="22"/>
      <c r="E6" s="21"/>
      <c r="F6" s="22"/>
      <c r="G6" s="21"/>
      <c r="H6" s="21"/>
      <c r="I6" s="24"/>
      <c r="K6" s="107"/>
      <c r="L6" s="107"/>
      <c r="M6" s="107"/>
    </row>
    <row r="7" spans="1:16" s="25" customFormat="1" ht="15" customHeight="1" x14ac:dyDescent="0.25">
      <c r="A7" s="20"/>
      <c r="B7" s="21"/>
      <c r="C7" s="95"/>
      <c r="D7" s="22"/>
      <c r="E7" s="21"/>
      <c r="F7" s="22"/>
      <c r="G7" s="26"/>
      <c r="H7" s="21"/>
      <c r="I7" s="24"/>
      <c r="K7" s="107"/>
      <c r="L7" s="107"/>
      <c r="M7" s="107"/>
    </row>
    <row r="8" spans="1:16" s="33" customFormat="1" ht="15" customHeight="1" x14ac:dyDescent="0.25">
      <c r="A8" s="27"/>
      <c r="B8" s="28"/>
      <c r="C8" s="29"/>
      <c r="D8" s="30"/>
      <c r="E8" s="28"/>
      <c r="F8" s="29"/>
      <c r="G8" s="66"/>
      <c r="H8" s="28"/>
      <c r="I8" s="67"/>
      <c r="K8" s="108"/>
      <c r="L8" s="108"/>
      <c r="M8" s="108"/>
    </row>
    <row r="9" spans="1:16" s="37" customFormat="1" ht="71.25" customHeight="1" x14ac:dyDescent="0.25">
      <c r="A9" s="34" t="s">
        <v>50</v>
      </c>
      <c r="B9" s="35" t="s">
        <v>51</v>
      </c>
      <c r="C9" s="35" t="s">
        <v>52</v>
      </c>
      <c r="D9" s="35" t="s">
        <v>53</v>
      </c>
      <c r="E9" s="36" t="s">
        <v>54</v>
      </c>
      <c r="F9" s="36" t="s">
        <v>131</v>
      </c>
      <c r="G9" s="36" t="s">
        <v>55</v>
      </c>
      <c r="H9" s="36" t="s">
        <v>56</v>
      </c>
      <c r="I9" s="36" t="s">
        <v>57</v>
      </c>
      <c r="K9" s="109"/>
      <c r="L9" s="109"/>
      <c r="M9" s="109"/>
    </row>
    <row r="10" spans="1:16" s="45" customFormat="1" ht="216" x14ac:dyDescent="0.25">
      <c r="A10" s="169" t="s">
        <v>58</v>
      </c>
      <c r="B10" s="173">
        <v>1</v>
      </c>
      <c r="C10" s="102" t="s">
        <v>59</v>
      </c>
      <c r="D10" s="78" t="s">
        <v>188</v>
      </c>
      <c r="E10" s="41" t="s">
        <v>165</v>
      </c>
      <c r="F10" s="41"/>
      <c r="G10" s="42">
        <v>150</v>
      </c>
      <c r="H10" s="43"/>
      <c r="I10" s="44">
        <f>H10*G10</f>
        <v>0</v>
      </c>
      <c r="K10" s="123"/>
      <c r="L10" s="124"/>
      <c r="M10" s="125"/>
      <c r="P10" s="79"/>
    </row>
    <row r="11" spans="1:16" s="45" customFormat="1" ht="36" x14ac:dyDescent="0.25">
      <c r="A11" s="170"/>
      <c r="B11" s="174"/>
      <c r="C11" s="103"/>
      <c r="D11" s="97" t="s">
        <v>143</v>
      </c>
      <c r="E11" s="77" t="s">
        <v>132</v>
      </c>
      <c r="F11" s="77"/>
      <c r="G11" s="98" t="s">
        <v>136</v>
      </c>
      <c r="H11" s="99"/>
      <c r="I11" s="44"/>
      <c r="K11" s="123"/>
      <c r="L11" s="126"/>
      <c r="M11" s="125"/>
      <c r="P11" s="79"/>
    </row>
    <row r="12" spans="1:16" s="45" customFormat="1" ht="36" x14ac:dyDescent="0.25">
      <c r="A12" s="171"/>
      <c r="B12" s="175"/>
      <c r="C12" s="104"/>
      <c r="D12" s="97" t="s">
        <v>143</v>
      </c>
      <c r="E12" s="77" t="s">
        <v>133</v>
      </c>
      <c r="F12" s="77"/>
      <c r="G12" s="98" t="s">
        <v>134</v>
      </c>
      <c r="H12" s="99"/>
      <c r="I12" s="44"/>
      <c r="K12" s="113"/>
      <c r="L12" s="113"/>
      <c r="M12" s="113"/>
      <c r="P12" s="79"/>
    </row>
    <row r="13" spans="1:16" s="47" customFormat="1" ht="252" x14ac:dyDescent="0.25">
      <c r="A13" s="169" t="s">
        <v>58</v>
      </c>
      <c r="B13" s="166">
        <v>2</v>
      </c>
      <c r="C13" s="102" t="s">
        <v>59</v>
      </c>
      <c r="D13" s="78" t="s">
        <v>188</v>
      </c>
      <c r="E13" s="41" t="s">
        <v>177</v>
      </c>
      <c r="F13" s="41"/>
      <c r="G13" s="42">
        <v>150</v>
      </c>
      <c r="H13" s="43"/>
      <c r="I13" s="44">
        <f>H13*G13</f>
        <v>0</v>
      </c>
      <c r="K13" s="114"/>
      <c r="L13" s="114"/>
      <c r="M13" s="114"/>
      <c r="O13" s="45"/>
      <c r="P13" s="79"/>
    </row>
    <row r="14" spans="1:16" s="47" customFormat="1" ht="36" x14ac:dyDescent="0.25">
      <c r="A14" s="170"/>
      <c r="B14" s="167"/>
      <c r="C14" s="103"/>
      <c r="D14" s="97" t="s">
        <v>143</v>
      </c>
      <c r="E14" s="77" t="s">
        <v>132</v>
      </c>
      <c r="F14" s="77"/>
      <c r="G14" s="98" t="s">
        <v>136</v>
      </c>
      <c r="H14" s="99"/>
      <c r="I14" s="44"/>
      <c r="K14" s="114"/>
      <c r="L14" s="114"/>
      <c r="M14" s="114"/>
      <c r="O14" s="45"/>
      <c r="P14" s="79"/>
    </row>
    <row r="15" spans="1:16" s="47" customFormat="1" ht="36" x14ac:dyDescent="0.25">
      <c r="A15" s="171"/>
      <c r="B15" s="168"/>
      <c r="C15" s="104"/>
      <c r="D15" s="97" t="s">
        <v>143</v>
      </c>
      <c r="E15" s="77" t="s">
        <v>133</v>
      </c>
      <c r="F15" s="77"/>
      <c r="G15" s="98" t="s">
        <v>134</v>
      </c>
      <c r="H15" s="99"/>
      <c r="I15" s="44"/>
      <c r="K15" s="123"/>
      <c r="L15" s="124"/>
      <c r="M15" s="125"/>
      <c r="O15" s="45"/>
      <c r="P15" s="79"/>
    </row>
    <row r="16" spans="1:16" s="47" customFormat="1" ht="60" x14ac:dyDescent="0.25">
      <c r="A16" s="38" t="s">
        <v>58</v>
      </c>
      <c r="B16" s="46">
        <v>3</v>
      </c>
      <c r="C16" s="96" t="s">
        <v>103</v>
      </c>
      <c r="D16" s="40" t="s">
        <v>188</v>
      </c>
      <c r="E16" s="41" t="s">
        <v>178</v>
      </c>
      <c r="F16" s="41"/>
      <c r="G16" s="42">
        <v>150</v>
      </c>
      <c r="H16" s="43"/>
      <c r="I16" s="44">
        <f t="shared" ref="I16:I17" si="0">H16*G16</f>
        <v>0</v>
      </c>
      <c r="K16" s="123"/>
      <c r="L16" s="124"/>
      <c r="M16" s="125"/>
      <c r="O16" s="45"/>
      <c r="P16" s="79"/>
    </row>
    <row r="17" spans="1:16" s="47" customFormat="1" ht="108" x14ac:dyDescent="0.25">
      <c r="A17" s="169" t="s">
        <v>58</v>
      </c>
      <c r="B17" s="166">
        <v>4</v>
      </c>
      <c r="C17" s="102" t="s">
        <v>104</v>
      </c>
      <c r="D17" s="40" t="s">
        <v>191</v>
      </c>
      <c r="E17" s="41" t="s">
        <v>155</v>
      </c>
      <c r="F17" s="41"/>
      <c r="G17" s="42">
        <v>150</v>
      </c>
      <c r="H17" s="43"/>
      <c r="I17" s="44">
        <f t="shared" si="0"/>
        <v>0</v>
      </c>
      <c r="K17" s="114"/>
      <c r="L17" s="114"/>
      <c r="M17" s="114"/>
      <c r="O17" s="45"/>
      <c r="P17" s="79"/>
    </row>
    <row r="18" spans="1:16" s="47" customFormat="1" ht="36" x14ac:dyDescent="0.25">
      <c r="A18" s="170"/>
      <c r="B18" s="167"/>
      <c r="C18" s="103"/>
      <c r="D18" s="100" t="s">
        <v>143</v>
      </c>
      <c r="E18" s="77" t="s">
        <v>132</v>
      </c>
      <c r="F18" s="77"/>
      <c r="G18" s="98" t="s">
        <v>136</v>
      </c>
      <c r="H18" s="99"/>
      <c r="I18" s="44"/>
      <c r="K18" s="114"/>
      <c r="L18" s="114"/>
      <c r="M18" s="114"/>
      <c r="O18" s="45"/>
      <c r="P18" s="79"/>
    </row>
    <row r="19" spans="1:16" s="47" customFormat="1" ht="36" x14ac:dyDescent="0.25">
      <c r="A19" s="171"/>
      <c r="B19" s="168"/>
      <c r="C19" s="104"/>
      <c r="D19" s="100" t="s">
        <v>143</v>
      </c>
      <c r="E19" s="77" t="s">
        <v>135</v>
      </c>
      <c r="F19" s="77"/>
      <c r="G19" s="98" t="s">
        <v>134</v>
      </c>
      <c r="H19" s="99"/>
      <c r="I19" s="44"/>
      <c r="K19" s="114"/>
      <c r="L19" s="114"/>
      <c r="M19" s="114"/>
      <c r="O19" s="45"/>
      <c r="P19" s="79"/>
    </row>
    <row r="20" spans="1:16" s="47" customFormat="1" ht="108" x14ac:dyDescent="0.25">
      <c r="A20" s="169" t="s">
        <v>58</v>
      </c>
      <c r="B20" s="166">
        <v>5</v>
      </c>
      <c r="C20" s="102" t="s">
        <v>105</v>
      </c>
      <c r="D20" s="40" t="s">
        <v>188</v>
      </c>
      <c r="E20" s="41" t="s">
        <v>122</v>
      </c>
      <c r="F20" s="41"/>
      <c r="G20" s="42">
        <v>150</v>
      </c>
      <c r="H20" s="43"/>
      <c r="I20" s="44">
        <f>H20*G20</f>
        <v>0</v>
      </c>
      <c r="K20" s="123"/>
      <c r="L20" s="124"/>
      <c r="M20" s="125"/>
      <c r="O20" s="45"/>
      <c r="P20" s="79"/>
    </row>
    <row r="21" spans="1:16" s="47" customFormat="1" ht="36" x14ac:dyDescent="0.25">
      <c r="A21" s="170"/>
      <c r="B21" s="167"/>
      <c r="C21" s="103"/>
      <c r="D21" s="100" t="s">
        <v>143</v>
      </c>
      <c r="E21" s="77" t="s">
        <v>132</v>
      </c>
      <c r="F21" s="77"/>
      <c r="G21" s="98" t="s">
        <v>136</v>
      </c>
      <c r="H21" s="99"/>
      <c r="I21" s="44"/>
      <c r="K21" s="114"/>
      <c r="L21" s="114"/>
      <c r="M21" s="114"/>
      <c r="O21" s="45"/>
      <c r="P21" s="79"/>
    </row>
    <row r="22" spans="1:16" s="47" customFormat="1" ht="36" x14ac:dyDescent="0.25">
      <c r="A22" s="171"/>
      <c r="B22" s="168"/>
      <c r="C22" s="104"/>
      <c r="D22" s="100" t="s">
        <v>143</v>
      </c>
      <c r="E22" s="77" t="s">
        <v>135</v>
      </c>
      <c r="F22" s="77"/>
      <c r="G22" s="98" t="s">
        <v>134</v>
      </c>
      <c r="H22" s="99"/>
      <c r="I22" s="44"/>
      <c r="K22" s="114"/>
      <c r="L22" s="114"/>
      <c r="M22" s="114"/>
      <c r="O22" s="45"/>
      <c r="P22" s="79"/>
    </row>
    <row r="23" spans="1:16" s="47" customFormat="1" ht="96" x14ac:dyDescent="0.25">
      <c r="A23" s="169" t="s">
        <v>58</v>
      </c>
      <c r="B23" s="166">
        <v>6</v>
      </c>
      <c r="C23" s="102" t="s">
        <v>106</v>
      </c>
      <c r="D23" s="40" t="s">
        <v>166</v>
      </c>
      <c r="E23" s="41" t="s">
        <v>156</v>
      </c>
      <c r="F23" s="41"/>
      <c r="G23" s="42">
        <v>100</v>
      </c>
      <c r="H23" s="43"/>
      <c r="I23" s="44">
        <f>H23*G23</f>
        <v>0</v>
      </c>
      <c r="K23" s="114"/>
      <c r="L23" s="114"/>
      <c r="M23" s="114"/>
      <c r="O23" s="45"/>
      <c r="P23" s="79"/>
    </row>
    <row r="24" spans="1:16" s="47" customFormat="1" ht="36" x14ac:dyDescent="0.25">
      <c r="A24" s="170"/>
      <c r="B24" s="167"/>
      <c r="C24" s="103"/>
      <c r="D24" s="100" t="s">
        <v>143</v>
      </c>
      <c r="E24" s="77" t="s">
        <v>132</v>
      </c>
      <c r="F24" s="77"/>
      <c r="G24" s="98" t="s">
        <v>136</v>
      </c>
      <c r="H24" s="99"/>
      <c r="I24" s="44"/>
      <c r="K24" s="123"/>
      <c r="L24" s="124"/>
      <c r="M24" s="125"/>
      <c r="O24" s="45"/>
      <c r="P24" s="79"/>
    </row>
    <row r="25" spans="1:16" s="47" customFormat="1" ht="36" x14ac:dyDescent="0.25">
      <c r="A25" s="171"/>
      <c r="B25" s="168"/>
      <c r="C25" s="104"/>
      <c r="D25" s="100" t="s">
        <v>143</v>
      </c>
      <c r="E25" s="77" t="s">
        <v>135</v>
      </c>
      <c r="F25" s="77"/>
      <c r="G25" s="98" t="s">
        <v>134</v>
      </c>
      <c r="H25" s="99"/>
      <c r="I25" s="44"/>
      <c r="K25" s="127"/>
      <c r="L25" s="124"/>
      <c r="M25" s="125"/>
      <c r="O25" s="45"/>
      <c r="P25" s="79"/>
    </row>
    <row r="26" spans="1:16" s="45" customFormat="1" ht="36" x14ac:dyDescent="0.25">
      <c r="A26" s="38" t="s">
        <v>58</v>
      </c>
      <c r="B26" s="39">
        <v>7</v>
      </c>
      <c r="C26" s="96" t="s">
        <v>107</v>
      </c>
      <c r="D26" s="40" t="s">
        <v>167</v>
      </c>
      <c r="E26" s="41" t="s">
        <v>168</v>
      </c>
      <c r="F26" s="41"/>
      <c r="G26" s="42">
        <v>150</v>
      </c>
      <c r="H26" s="43"/>
      <c r="I26" s="44">
        <f t="shared" ref="I26:I54" si="1">H26*G26</f>
        <v>0</v>
      </c>
      <c r="K26" s="113"/>
      <c r="L26" s="113"/>
      <c r="M26" s="113"/>
      <c r="P26" s="79"/>
    </row>
    <row r="27" spans="1:16" s="48" customFormat="1" ht="72" x14ac:dyDescent="0.25">
      <c r="A27" s="38" t="s">
        <v>58</v>
      </c>
      <c r="B27" s="46">
        <v>8</v>
      </c>
      <c r="C27" s="96" t="s">
        <v>61</v>
      </c>
      <c r="D27" s="72" t="s">
        <v>181</v>
      </c>
      <c r="E27" s="41" t="s">
        <v>62</v>
      </c>
      <c r="F27" s="41"/>
      <c r="G27" s="42">
        <v>3</v>
      </c>
      <c r="H27" s="43"/>
      <c r="I27" s="44">
        <f t="shared" si="1"/>
        <v>0</v>
      </c>
      <c r="K27" s="127"/>
      <c r="L27" s="124"/>
      <c r="M27" s="125"/>
      <c r="O27" s="45"/>
      <c r="P27" s="79"/>
    </row>
    <row r="28" spans="1:16" s="49" customFormat="1" ht="60" x14ac:dyDescent="0.25">
      <c r="A28" s="38" t="s">
        <v>58</v>
      </c>
      <c r="B28" s="39">
        <v>9</v>
      </c>
      <c r="C28" s="96" t="s">
        <v>63</v>
      </c>
      <c r="D28" s="40" t="s">
        <v>146</v>
      </c>
      <c r="E28" s="128" t="s">
        <v>95</v>
      </c>
      <c r="F28" s="41"/>
      <c r="G28" s="42">
        <v>300</v>
      </c>
      <c r="H28" s="43"/>
      <c r="I28" s="44">
        <f t="shared" si="1"/>
        <v>0</v>
      </c>
      <c r="K28" s="127"/>
      <c r="L28" s="129"/>
      <c r="M28" s="130"/>
      <c r="O28" s="45"/>
      <c r="P28" s="79"/>
    </row>
    <row r="29" spans="1:16" s="48" customFormat="1" ht="60" x14ac:dyDescent="0.25">
      <c r="A29" s="38" t="s">
        <v>58</v>
      </c>
      <c r="B29" s="46">
        <v>10</v>
      </c>
      <c r="C29" s="96" t="s">
        <v>108</v>
      </c>
      <c r="D29" s="40" t="s">
        <v>184</v>
      </c>
      <c r="E29" s="128" t="s">
        <v>96</v>
      </c>
      <c r="F29" s="41"/>
      <c r="G29" s="42">
        <v>90</v>
      </c>
      <c r="H29" s="43"/>
      <c r="I29" s="44">
        <f t="shared" si="1"/>
        <v>0</v>
      </c>
      <c r="K29" s="127"/>
      <c r="L29" s="129"/>
      <c r="M29" s="130"/>
      <c r="O29" s="45"/>
      <c r="P29" s="79"/>
    </row>
    <row r="30" spans="1:16" s="48" customFormat="1" ht="24" x14ac:dyDescent="0.25">
      <c r="A30" s="38" t="s">
        <v>58</v>
      </c>
      <c r="B30" s="46">
        <v>11</v>
      </c>
      <c r="C30" s="96" t="s">
        <v>65</v>
      </c>
      <c r="D30" s="40" t="s">
        <v>169</v>
      </c>
      <c r="E30" s="41" t="s">
        <v>60</v>
      </c>
      <c r="F30" s="41"/>
      <c r="G30" s="42">
        <v>600</v>
      </c>
      <c r="H30" s="43"/>
      <c r="I30" s="44">
        <f t="shared" si="1"/>
        <v>0</v>
      </c>
      <c r="K30" s="127"/>
      <c r="L30" s="131"/>
      <c r="M30" s="130"/>
      <c r="O30" s="45"/>
      <c r="P30" s="79"/>
    </row>
    <row r="31" spans="1:16" s="47" customFormat="1" ht="24" x14ac:dyDescent="0.25">
      <c r="A31" s="38" t="s">
        <v>58</v>
      </c>
      <c r="B31" s="46">
        <v>12</v>
      </c>
      <c r="C31" s="96" t="s">
        <v>66</v>
      </c>
      <c r="D31" s="40" t="s">
        <v>144</v>
      </c>
      <c r="E31" s="41" t="s">
        <v>67</v>
      </c>
      <c r="F31" s="41"/>
      <c r="G31" s="42">
        <v>24</v>
      </c>
      <c r="H31" s="43"/>
      <c r="I31" s="44">
        <f t="shared" si="1"/>
        <v>0</v>
      </c>
      <c r="K31" s="127"/>
      <c r="L31" s="124"/>
      <c r="M31" s="130"/>
      <c r="O31" s="45"/>
      <c r="P31" s="79"/>
    </row>
    <row r="32" spans="1:16" s="45" customFormat="1" ht="48" x14ac:dyDescent="0.25">
      <c r="A32" s="38" t="s">
        <v>58</v>
      </c>
      <c r="B32" s="39">
        <v>13</v>
      </c>
      <c r="C32" s="96" t="s">
        <v>68</v>
      </c>
      <c r="D32" s="40" t="s">
        <v>69</v>
      </c>
      <c r="E32" s="41" t="s">
        <v>157</v>
      </c>
      <c r="F32" s="41"/>
      <c r="G32" s="42">
        <v>30</v>
      </c>
      <c r="H32" s="43"/>
      <c r="I32" s="44">
        <f t="shared" si="1"/>
        <v>0</v>
      </c>
      <c r="K32" s="127"/>
      <c r="L32" s="124"/>
      <c r="M32" s="130"/>
      <c r="P32" s="79"/>
    </row>
    <row r="33" spans="1:16" s="45" customFormat="1" ht="72" x14ac:dyDescent="0.25">
      <c r="A33" s="38" t="s">
        <v>58</v>
      </c>
      <c r="B33" s="39">
        <v>14</v>
      </c>
      <c r="C33" s="96" t="s">
        <v>137</v>
      </c>
      <c r="D33" s="40" t="s">
        <v>70</v>
      </c>
      <c r="E33" s="41" t="s">
        <v>71</v>
      </c>
      <c r="F33" s="41"/>
      <c r="G33" s="42">
        <v>3</v>
      </c>
      <c r="H33" s="43"/>
      <c r="I33" s="44">
        <f t="shared" si="1"/>
        <v>0</v>
      </c>
      <c r="K33" s="132"/>
      <c r="L33" s="124"/>
      <c r="M33" s="130"/>
      <c r="P33" s="79"/>
    </row>
    <row r="34" spans="1:16" s="45" customFormat="1" ht="60" x14ac:dyDescent="0.25">
      <c r="A34" s="38" t="s">
        <v>58</v>
      </c>
      <c r="B34" s="39">
        <v>15</v>
      </c>
      <c r="C34" s="96" t="s">
        <v>109</v>
      </c>
      <c r="D34" s="40" t="s">
        <v>182</v>
      </c>
      <c r="E34" s="41" t="s">
        <v>97</v>
      </c>
      <c r="F34" s="41"/>
      <c r="G34" s="42">
        <v>900</v>
      </c>
      <c r="H34" s="43"/>
      <c r="I34" s="44">
        <f t="shared" si="1"/>
        <v>0</v>
      </c>
      <c r="K34" s="127"/>
      <c r="L34" s="124"/>
      <c r="M34" s="130"/>
      <c r="P34" s="79"/>
    </row>
    <row r="35" spans="1:16" s="45" customFormat="1" ht="72" x14ac:dyDescent="0.25">
      <c r="A35" s="38" t="s">
        <v>58</v>
      </c>
      <c r="B35" s="39">
        <v>16</v>
      </c>
      <c r="C35" s="96" t="s">
        <v>72</v>
      </c>
      <c r="D35" s="40" t="s">
        <v>138</v>
      </c>
      <c r="E35" s="41" t="s">
        <v>126</v>
      </c>
      <c r="F35" s="41"/>
      <c r="G35" s="42">
        <v>21</v>
      </c>
      <c r="H35" s="43"/>
      <c r="I35" s="44">
        <f t="shared" si="1"/>
        <v>0</v>
      </c>
      <c r="K35" s="132"/>
      <c r="L35" s="124"/>
      <c r="M35" s="130"/>
      <c r="P35" s="79"/>
    </row>
    <row r="36" spans="1:16" s="45" customFormat="1" ht="24" x14ac:dyDescent="0.25">
      <c r="A36" s="38" t="s">
        <v>58</v>
      </c>
      <c r="B36" s="39">
        <v>17</v>
      </c>
      <c r="C36" s="96" t="s">
        <v>84</v>
      </c>
      <c r="D36" s="40" t="s">
        <v>139</v>
      </c>
      <c r="E36" s="41" t="s">
        <v>158</v>
      </c>
      <c r="F36" s="41"/>
      <c r="G36" s="42">
        <v>60</v>
      </c>
      <c r="H36" s="43"/>
      <c r="I36" s="44">
        <f t="shared" si="1"/>
        <v>0</v>
      </c>
      <c r="K36" s="132"/>
      <c r="L36" s="124"/>
      <c r="M36" s="130"/>
      <c r="P36" s="79"/>
    </row>
    <row r="37" spans="1:16" s="45" customFormat="1" ht="72" x14ac:dyDescent="0.25">
      <c r="A37" s="38" t="s">
        <v>58</v>
      </c>
      <c r="B37" s="39">
        <v>18</v>
      </c>
      <c r="C37" s="96" t="s">
        <v>110</v>
      </c>
      <c r="D37" s="40" t="s">
        <v>189</v>
      </c>
      <c r="E37" s="41" t="s">
        <v>98</v>
      </c>
      <c r="F37" s="41"/>
      <c r="G37" s="42">
        <v>2400</v>
      </c>
      <c r="H37" s="43"/>
      <c r="I37" s="44">
        <f t="shared" si="1"/>
        <v>0</v>
      </c>
      <c r="K37" s="132"/>
      <c r="L37" s="124"/>
      <c r="M37" s="130"/>
      <c r="P37" s="79"/>
    </row>
    <row r="38" spans="1:16" s="45" customFormat="1" ht="36" x14ac:dyDescent="0.25">
      <c r="A38" s="38" t="s">
        <v>58</v>
      </c>
      <c r="B38" s="39">
        <v>19</v>
      </c>
      <c r="C38" s="96" t="s">
        <v>64</v>
      </c>
      <c r="D38" s="40" t="s">
        <v>189</v>
      </c>
      <c r="E38" s="41" t="s">
        <v>60</v>
      </c>
      <c r="F38" s="41"/>
      <c r="G38" s="42">
        <v>2400</v>
      </c>
      <c r="H38" s="43"/>
      <c r="I38" s="44">
        <f t="shared" si="1"/>
        <v>0</v>
      </c>
      <c r="K38" s="132"/>
      <c r="L38" s="124"/>
      <c r="M38" s="130"/>
      <c r="P38" s="79"/>
    </row>
    <row r="39" spans="1:16" s="45" customFormat="1" ht="48" x14ac:dyDescent="0.25">
      <c r="A39" s="38" t="s">
        <v>58</v>
      </c>
      <c r="B39" s="39">
        <v>20</v>
      </c>
      <c r="C39" s="96" t="s">
        <v>73</v>
      </c>
      <c r="D39" s="40" t="s">
        <v>139</v>
      </c>
      <c r="E39" s="41" t="s">
        <v>128</v>
      </c>
      <c r="F39" s="41"/>
      <c r="G39" s="42">
        <v>60</v>
      </c>
      <c r="H39" s="43"/>
      <c r="I39" s="44">
        <f t="shared" si="1"/>
        <v>0</v>
      </c>
      <c r="K39" s="133"/>
      <c r="L39" s="131"/>
      <c r="M39" s="130"/>
      <c r="P39" s="79"/>
    </row>
    <row r="40" spans="1:16" s="45" customFormat="1" ht="36" x14ac:dyDescent="0.25">
      <c r="A40" s="38" t="s">
        <v>58</v>
      </c>
      <c r="B40" s="39">
        <v>21</v>
      </c>
      <c r="C40" s="96" t="s">
        <v>114</v>
      </c>
      <c r="D40" s="40" t="s">
        <v>140</v>
      </c>
      <c r="E40" s="41" t="s">
        <v>60</v>
      </c>
      <c r="F40" s="41"/>
      <c r="G40" s="42">
        <v>600</v>
      </c>
      <c r="H40" s="43"/>
      <c r="I40" s="44">
        <f t="shared" si="1"/>
        <v>0</v>
      </c>
      <c r="K40" s="133"/>
      <c r="L40" s="131"/>
      <c r="M40" s="130"/>
      <c r="P40" s="79"/>
    </row>
    <row r="41" spans="1:16" s="45" customFormat="1" ht="60" x14ac:dyDescent="0.25">
      <c r="A41" s="38" t="s">
        <v>58</v>
      </c>
      <c r="B41" s="39">
        <v>22</v>
      </c>
      <c r="C41" s="96" t="s">
        <v>74</v>
      </c>
      <c r="D41" s="40" t="s">
        <v>75</v>
      </c>
      <c r="E41" s="41" t="s">
        <v>76</v>
      </c>
      <c r="F41" s="41"/>
      <c r="G41" s="42">
        <v>750</v>
      </c>
      <c r="H41" s="43"/>
      <c r="I41" s="44">
        <f t="shared" si="1"/>
        <v>0</v>
      </c>
      <c r="K41" s="133"/>
      <c r="L41" s="131"/>
      <c r="M41" s="130"/>
      <c r="P41" s="79"/>
    </row>
    <row r="42" spans="1:16" s="45" customFormat="1" ht="48" x14ac:dyDescent="0.25">
      <c r="A42" s="38" t="s">
        <v>58</v>
      </c>
      <c r="B42" s="39">
        <v>23</v>
      </c>
      <c r="C42" s="96" t="s">
        <v>77</v>
      </c>
      <c r="D42" s="40" t="s">
        <v>75</v>
      </c>
      <c r="E42" s="41" t="s">
        <v>159</v>
      </c>
      <c r="F42" s="41"/>
      <c r="G42" s="42">
        <v>750</v>
      </c>
      <c r="H42" s="43"/>
      <c r="I42" s="44">
        <f t="shared" si="1"/>
        <v>0</v>
      </c>
      <c r="K42" s="133"/>
      <c r="L42" s="131"/>
      <c r="M42" s="130"/>
      <c r="P42" s="79"/>
    </row>
    <row r="43" spans="1:16" s="47" customFormat="1" ht="48" x14ac:dyDescent="0.25">
      <c r="A43" s="38" t="s">
        <v>58</v>
      </c>
      <c r="B43" s="46">
        <v>24</v>
      </c>
      <c r="C43" s="96" t="s">
        <v>79</v>
      </c>
      <c r="D43" s="72" t="s">
        <v>181</v>
      </c>
      <c r="E43" s="41" t="s">
        <v>162</v>
      </c>
      <c r="F43" s="41"/>
      <c r="G43" s="42">
        <v>3</v>
      </c>
      <c r="H43" s="43"/>
      <c r="I43" s="44">
        <f t="shared" si="1"/>
        <v>0</v>
      </c>
      <c r="K43" s="129"/>
      <c r="L43" s="124"/>
      <c r="M43" s="130"/>
      <c r="O43" s="45"/>
      <c r="P43" s="79"/>
    </row>
    <row r="44" spans="1:16" s="47" customFormat="1" ht="72" x14ac:dyDescent="0.25">
      <c r="A44" s="38" t="s">
        <v>58</v>
      </c>
      <c r="B44" s="46">
        <v>25</v>
      </c>
      <c r="C44" s="96" t="s">
        <v>111</v>
      </c>
      <c r="D44" s="72" t="s">
        <v>190</v>
      </c>
      <c r="E44" s="41" t="s">
        <v>99</v>
      </c>
      <c r="F44" s="41"/>
      <c r="G44" s="42">
        <v>3</v>
      </c>
      <c r="H44" s="43"/>
      <c r="I44" s="44">
        <f t="shared" si="1"/>
        <v>0</v>
      </c>
      <c r="K44" s="132"/>
      <c r="L44" s="124"/>
      <c r="M44" s="130"/>
      <c r="O44" s="45"/>
      <c r="P44" s="79"/>
    </row>
    <row r="45" spans="1:16" s="47" customFormat="1" ht="36" x14ac:dyDescent="0.25">
      <c r="A45" s="38" t="s">
        <v>58</v>
      </c>
      <c r="B45" s="46">
        <v>26</v>
      </c>
      <c r="C45" s="96" t="s">
        <v>81</v>
      </c>
      <c r="D45" s="72" t="s">
        <v>190</v>
      </c>
      <c r="E45" s="41" t="s">
        <v>100</v>
      </c>
      <c r="F45" s="41"/>
      <c r="G45" s="42">
        <v>3</v>
      </c>
      <c r="H45" s="43"/>
      <c r="I45" s="44">
        <f t="shared" si="1"/>
        <v>0</v>
      </c>
      <c r="K45" s="132"/>
      <c r="L45" s="124"/>
      <c r="M45" s="130"/>
      <c r="O45" s="45"/>
      <c r="P45" s="79"/>
    </row>
    <row r="46" spans="1:16" s="47" customFormat="1" ht="60" x14ac:dyDescent="0.25">
      <c r="A46" s="38" t="s">
        <v>58</v>
      </c>
      <c r="B46" s="46">
        <v>27</v>
      </c>
      <c r="C46" s="96" t="s">
        <v>153</v>
      </c>
      <c r="D46" s="40" t="s">
        <v>170</v>
      </c>
      <c r="E46" s="41" t="s">
        <v>152</v>
      </c>
      <c r="F46" s="41"/>
      <c r="G46" s="42">
        <v>1000</v>
      </c>
      <c r="H46" s="43"/>
      <c r="I46" s="44">
        <f t="shared" si="1"/>
        <v>0</v>
      </c>
      <c r="K46" s="113"/>
      <c r="L46" s="134"/>
      <c r="M46" s="130"/>
      <c r="O46" s="45"/>
      <c r="P46" s="79"/>
    </row>
    <row r="47" spans="1:16" s="47" customFormat="1" ht="84" x14ac:dyDescent="0.25">
      <c r="A47" s="38" t="s">
        <v>58</v>
      </c>
      <c r="B47" s="46">
        <v>28</v>
      </c>
      <c r="C47" s="96" t="s">
        <v>141</v>
      </c>
      <c r="D47" s="40" t="s">
        <v>188</v>
      </c>
      <c r="E47" s="135" t="s">
        <v>129</v>
      </c>
      <c r="F47" s="41"/>
      <c r="G47" s="42">
        <v>150</v>
      </c>
      <c r="H47" s="43"/>
      <c r="I47" s="44">
        <f t="shared" si="1"/>
        <v>0</v>
      </c>
      <c r="K47" s="113"/>
      <c r="L47" s="134"/>
      <c r="M47" s="130"/>
      <c r="N47" s="57"/>
      <c r="O47" s="45"/>
      <c r="P47" s="79"/>
    </row>
    <row r="48" spans="1:16" s="47" customFormat="1" ht="37.5" customHeight="1" x14ac:dyDescent="0.25">
      <c r="A48" s="38" t="s">
        <v>58</v>
      </c>
      <c r="B48" s="46">
        <v>29</v>
      </c>
      <c r="C48" s="96" t="s">
        <v>142</v>
      </c>
      <c r="D48" s="40" t="s">
        <v>69</v>
      </c>
      <c r="E48" s="41" t="s">
        <v>194</v>
      </c>
      <c r="F48" s="41"/>
      <c r="G48" s="42">
        <v>30</v>
      </c>
      <c r="H48" s="43"/>
      <c r="I48" s="44">
        <f t="shared" si="1"/>
        <v>0</v>
      </c>
      <c r="K48" s="113"/>
      <c r="L48" s="134"/>
      <c r="M48" s="130"/>
      <c r="O48" s="45"/>
      <c r="P48" s="79"/>
    </row>
    <row r="49" spans="1:17" s="47" customFormat="1" ht="37.5" customHeight="1" x14ac:dyDescent="0.25">
      <c r="A49" s="38" t="s">
        <v>58</v>
      </c>
      <c r="B49" s="46">
        <v>30</v>
      </c>
      <c r="C49" s="96" t="s">
        <v>147</v>
      </c>
      <c r="D49" s="40" t="s">
        <v>69</v>
      </c>
      <c r="E49" s="41" t="s">
        <v>194</v>
      </c>
      <c r="F49" s="41"/>
      <c r="G49" s="42">
        <v>30</v>
      </c>
      <c r="H49" s="43"/>
      <c r="I49" s="44">
        <f t="shared" si="1"/>
        <v>0</v>
      </c>
      <c r="K49" s="113"/>
      <c r="L49" s="134"/>
      <c r="M49" s="130"/>
      <c r="O49" s="45"/>
      <c r="P49" s="79"/>
    </row>
    <row r="50" spans="1:17" s="47" customFormat="1" ht="37.5" customHeight="1" x14ac:dyDescent="0.25">
      <c r="A50" s="38" t="s">
        <v>58</v>
      </c>
      <c r="B50" s="46">
        <v>31</v>
      </c>
      <c r="C50" s="96" t="s">
        <v>171</v>
      </c>
      <c r="D50" s="40" t="s">
        <v>185</v>
      </c>
      <c r="E50" s="41" t="s">
        <v>194</v>
      </c>
      <c r="F50" s="41"/>
      <c r="G50" s="42">
        <v>15</v>
      </c>
      <c r="H50" s="43"/>
      <c r="I50" s="44">
        <f t="shared" si="1"/>
        <v>0</v>
      </c>
      <c r="K50" s="113"/>
      <c r="L50" s="134"/>
      <c r="M50" s="130"/>
      <c r="O50" s="45"/>
      <c r="P50" s="79"/>
    </row>
    <row r="51" spans="1:17" s="47" customFormat="1" ht="60" x14ac:dyDescent="0.25">
      <c r="A51" s="38" t="s">
        <v>58</v>
      </c>
      <c r="B51" s="46">
        <v>32</v>
      </c>
      <c r="C51" s="96" t="s">
        <v>172</v>
      </c>
      <c r="D51" s="40" t="s">
        <v>69</v>
      </c>
      <c r="E51" s="135" t="s">
        <v>163</v>
      </c>
      <c r="F51" s="41"/>
      <c r="G51" s="42">
        <v>30</v>
      </c>
      <c r="H51" s="43"/>
      <c r="I51" s="44">
        <f t="shared" si="1"/>
        <v>0</v>
      </c>
      <c r="K51" s="113"/>
      <c r="L51" s="134"/>
      <c r="M51" s="130"/>
      <c r="O51" s="45"/>
      <c r="P51" s="79"/>
    </row>
    <row r="52" spans="1:17" s="47" customFormat="1" ht="37.5" customHeight="1" x14ac:dyDescent="0.25">
      <c r="A52" s="38" t="s">
        <v>58</v>
      </c>
      <c r="B52" s="46">
        <v>33</v>
      </c>
      <c r="C52" s="96" t="s">
        <v>173</v>
      </c>
      <c r="D52" s="40" t="s">
        <v>69</v>
      </c>
      <c r="E52" s="135" t="s">
        <v>175</v>
      </c>
      <c r="F52" s="41"/>
      <c r="G52" s="42">
        <v>30</v>
      </c>
      <c r="H52" s="43"/>
      <c r="I52" s="44">
        <f t="shared" si="1"/>
        <v>0</v>
      </c>
      <c r="K52" s="113"/>
      <c r="L52" s="134"/>
      <c r="M52" s="130"/>
      <c r="O52" s="45"/>
      <c r="P52" s="79"/>
    </row>
    <row r="53" spans="1:17" s="47" customFormat="1" ht="37.5" customHeight="1" x14ac:dyDescent="0.25">
      <c r="A53" s="38" t="s">
        <v>58</v>
      </c>
      <c r="B53" s="46">
        <v>34</v>
      </c>
      <c r="C53" s="96" t="s">
        <v>174</v>
      </c>
      <c r="D53" s="40" t="s">
        <v>69</v>
      </c>
      <c r="E53" s="135" t="s">
        <v>164</v>
      </c>
      <c r="F53" s="41"/>
      <c r="G53" s="42">
        <v>30</v>
      </c>
      <c r="H53" s="43"/>
      <c r="I53" s="44">
        <f t="shared" si="1"/>
        <v>0</v>
      </c>
      <c r="K53" s="113"/>
      <c r="L53" s="134"/>
      <c r="M53" s="130"/>
      <c r="O53" s="45"/>
      <c r="P53" s="79"/>
    </row>
    <row r="54" spans="1:17" s="47" customFormat="1" ht="72" x14ac:dyDescent="0.25">
      <c r="A54" s="38" t="s">
        <v>58</v>
      </c>
      <c r="B54" s="46">
        <v>35</v>
      </c>
      <c r="C54" s="96" t="s">
        <v>176</v>
      </c>
      <c r="D54" s="71" t="s">
        <v>186</v>
      </c>
      <c r="E54" s="135" t="s">
        <v>179</v>
      </c>
      <c r="F54" s="41"/>
      <c r="G54" s="42">
        <v>14</v>
      </c>
      <c r="H54" s="43"/>
      <c r="I54" s="44">
        <f t="shared" si="1"/>
        <v>0</v>
      </c>
      <c r="K54" s="113"/>
      <c r="L54" s="134"/>
      <c r="M54" s="130"/>
      <c r="O54" s="45"/>
      <c r="P54" s="79"/>
    </row>
    <row r="55" spans="1:17" s="57" customFormat="1" x14ac:dyDescent="0.25">
      <c r="A55" s="52" t="s">
        <v>32</v>
      </c>
      <c r="B55" s="53"/>
      <c r="C55" s="54"/>
      <c r="D55" s="54"/>
      <c r="E55" s="54"/>
      <c r="F55" s="55"/>
      <c r="G55" s="56"/>
      <c r="H55" s="56"/>
      <c r="I55" s="56">
        <f>SUM(I10:I54)</f>
        <v>0</v>
      </c>
      <c r="K55" s="113"/>
      <c r="L55" s="134"/>
      <c r="M55" s="130"/>
      <c r="N55" s="47"/>
      <c r="O55" s="45"/>
      <c r="P55" s="79"/>
      <c r="Q55" s="47"/>
    </row>
    <row r="56" spans="1:17" s="47" customFormat="1" ht="216" x14ac:dyDescent="0.25">
      <c r="A56" s="169" t="s">
        <v>82</v>
      </c>
      <c r="B56" s="166">
        <v>1</v>
      </c>
      <c r="C56" s="102" t="s">
        <v>59</v>
      </c>
      <c r="D56" s="40" t="s">
        <v>184</v>
      </c>
      <c r="E56" s="41" t="s">
        <v>165</v>
      </c>
      <c r="F56" s="41"/>
      <c r="G56" s="50">
        <v>90</v>
      </c>
      <c r="H56" s="43"/>
      <c r="I56" s="44">
        <f>H56*G56</f>
        <v>0</v>
      </c>
      <c r="K56" s="110"/>
      <c r="L56" s="111"/>
      <c r="M56" s="112"/>
      <c r="O56" s="45"/>
      <c r="P56" s="79"/>
    </row>
    <row r="57" spans="1:17" s="47" customFormat="1" ht="36" x14ac:dyDescent="0.25">
      <c r="A57" s="170"/>
      <c r="B57" s="167"/>
      <c r="C57" s="103"/>
      <c r="D57" s="97" t="s">
        <v>143</v>
      </c>
      <c r="E57" s="77" t="s">
        <v>132</v>
      </c>
      <c r="F57" s="77"/>
      <c r="G57" s="98" t="s">
        <v>136</v>
      </c>
      <c r="H57" s="99"/>
      <c r="I57" s="44"/>
      <c r="K57" s="114"/>
      <c r="L57" s="114"/>
      <c r="M57" s="114"/>
      <c r="O57" s="45"/>
      <c r="P57" s="79"/>
    </row>
    <row r="58" spans="1:17" s="47" customFormat="1" ht="36" x14ac:dyDescent="0.25">
      <c r="A58" s="171"/>
      <c r="B58" s="168"/>
      <c r="C58" s="104"/>
      <c r="D58" s="97" t="s">
        <v>143</v>
      </c>
      <c r="E58" s="77" t="s">
        <v>133</v>
      </c>
      <c r="F58" s="77"/>
      <c r="G58" s="98" t="s">
        <v>134</v>
      </c>
      <c r="H58" s="99"/>
      <c r="I58" s="44"/>
      <c r="K58" s="114"/>
      <c r="L58" s="114"/>
      <c r="M58" s="114"/>
      <c r="O58" s="45"/>
      <c r="P58" s="79"/>
    </row>
    <row r="59" spans="1:17" s="47" customFormat="1" ht="252" x14ac:dyDescent="0.25">
      <c r="A59" s="169" t="s">
        <v>82</v>
      </c>
      <c r="B59" s="176">
        <v>2</v>
      </c>
      <c r="C59" s="141" t="s">
        <v>59</v>
      </c>
      <c r="D59" s="142" t="s">
        <v>187</v>
      </c>
      <c r="E59" s="41" t="s">
        <v>177</v>
      </c>
      <c r="F59" s="41"/>
      <c r="G59" s="50">
        <v>210</v>
      </c>
      <c r="H59" s="43"/>
      <c r="I59" s="44">
        <f>H59*G59</f>
        <v>0</v>
      </c>
      <c r="K59" s="110"/>
      <c r="L59" s="111"/>
      <c r="M59" s="112"/>
      <c r="O59" s="45"/>
      <c r="P59" s="79"/>
    </row>
    <row r="60" spans="1:17" s="47" customFormat="1" ht="36" x14ac:dyDescent="0.25">
      <c r="A60" s="170"/>
      <c r="B60" s="177"/>
      <c r="C60" s="143"/>
      <c r="D60" s="140" t="s">
        <v>143</v>
      </c>
      <c r="E60" s="77" t="s">
        <v>132</v>
      </c>
      <c r="F60" s="77"/>
      <c r="G60" s="98" t="s">
        <v>136</v>
      </c>
      <c r="H60" s="99"/>
      <c r="I60" s="44"/>
      <c r="K60" s="114"/>
      <c r="L60" s="114"/>
      <c r="M60" s="114"/>
      <c r="O60" s="45"/>
      <c r="P60" s="79"/>
    </row>
    <row r="61" spans="1:17" s="47" customFormat="1" ht="36" x14ac:dyDescent="0.25">
      <c r="A61" s="171"/>
      <c r="B61" s="178"/>
      <c r="C61" s="144"/>
      <c r="D61" s="140" t="s">
        <v>143</v>
      </c>
      <c r="E61" s="77" t="s">
        <v>133</v>
      </c>
      <c r="F61" s="77"/>
      <c r="G61" s="98" t="s">
        <v>134</v>
      </c>
      <c r="H61" s="99"/>
      <c r="I61" s="44"/>
      <c r="K61" s="114"/>
      <c r="L61" s="114"/>
      <c r="M61" s="114"/>
      <c r="O61" s="45"/>
      <c r="P61" s="79"/>
    </row>
    <row r="62" spans="1:17" s="47" customFormat="1" ht="108" x14ac:dyDescent="0.25">
      <c r="A62" s="169" t="s">
        <v>82</v>
      </c>
      <c r="B62" s="166">
        <v>3</v>
      </c>
      <c r="C62" s="103" t="s">
        <v>104</v>
      </c>
      <c r="D62" s="40" t="s">
        <v>191</v>
      </c>
      <c r="E62" s="41" t="s">
        <v>155</v>
      </c>
      <c r="F62" s="41"/>
      <c r="G62" s="50">
        <v>150</v>
      </c>
      <c r="H62" s="43"/>
      <c r="I62" s="44">
        <f>H62*G62</f>
        <v>0</v>
      </c>
      <c r="K62" s="110"/>
      <c r="L62" s="111"/>
      <c r="M62" s="112"/>
      <c r="O62" s="45"/>
      <c r="P62" s="79"/>
    </row>
    <row r="63" spans="1:17" s="47" customFormat="1" ht="36" x14ac:dyDescent="0.25">
      <c r="A63" s="170"/>
      <c r="B63" s="167"/>
      <c r="C63" s="103"/>
      <c r="D63" s="101" t="s">
        <v>143</v>
      </c>
      <c r="E63" s="77" t="s">
        <v>132</v>
      </c>
      <c r="F63" s="77"/>
      <c r="G63" s="98" t="s">
        <v>136</v>
      </c>
      <c r="H63" s="99"/>
      <c r="I63" s="44"/>
      <c r="K63" s="114"/>
      <c r="L63" s="114"/>
      <c r="M63" s="114"/>
      <c r="O63" s="45"/>
      <c r="P63" s="79"/>
    </row>
    <row r="64" spans="1:17" s="47" customFormat="1" ht="36" x14ac:dyDescent="0.25">
      <c r="A64" s="171"/>
      <c r="B64" s="168"/>
      <c r="C64" s="104"/>
      <c r="D64" s="101" t="s">
        <v>143</v>
      </c>
      <c r="E64" s="77" t="s">
        <v>135</v>
      </c>
      <c r="F64" s="77"/>
      <c r="G64" s="98" t="s">
        <v>134</v>
      </c>
      <c r="H64" s="99"/>
      <c r="I64" s="44"/>
      <c r="K64" s="114"/>
      <c r="L64" s="114"/>
      <c r="M64" s="114"/>
      <c r="O64" s="45"/>
      <c r="P64" s="79"/>
    </row>
    <row r="65" spans="1:16" s="47" customFormat="1" ht="108" x14ac:dyDescent="0.25">
      <c r="A65" s="169" t="s">
        <v>82</v>
      </c>
      <c r="B65" s="166">
        <v>4</v>
      </c>
      <c r="C65" s="102" t="s">
        <v>105</v>
      </c>
      <c r="D65" s="40" t="s">
        <v>191</v>
      </c>
      <c r="E65" s="41" t="s">
        <v>122</v>
      </c>
      <c r="F65" s="41"/>
      <c r="G65" s="50">
        <v>150</v>
      </c>
      <c r="H65" s="43"/>
      <c r="I65" s="44">
        <f>H65*G65</f>
        <v>0</v>
      </c>
      <c r="K65" s="110"/>
      <c r="L65" s="111"/>
      <c r="M65" s="112"/>
      <c r="O65" s="45"/>
      <c r="P65" s="79"/>
    </row>
    <row r="66" spans="1:16" s="47" customFormat="1" ht="36" x14ac:dyDescent="0.25">
      <c r="A66" s="170"/>
      <c r="B66" s="167"/>
      <c r="C66" s="103"/>
      <c r="D66" s="101" t="s">
        <v>143</v>
      </c>
      <c r="E66" s="77" t="s">
        <v>132</v>
      </c>
      <c r="F66" s="77"/>
      <c r="G66" s="98" t="s">
        <v>136</v>
      </c>
      <c r="H66" s="99"/>
      <c r="I66" s="44"/>
      <c r="K66" s="114"/>
      <c r="L66" s="114"/>
      <c r="M66" s="114"/>
      <c r="O66" s="45"/>
      <c r="P66" s="79"/>
    </row>
    <row r="67" spans="1:16" s="47" customFormat="1" ht="36" x14ac:dyDescent="0.25">
      <c r="A67" s="171"/>
      <c r="B67" s="168"/>
      <c r="C67" s="104"/>
      <c r="D67" s="101" t="s">
        <v>143</v>
      </c>
      <c r="E67" s="77" t="s">
        <v>135</v>
      </c>
      <c r="F67" s="77"/>
      <c r="G67" s="98" t="s">
        <v>134</v>
      </c>
      <c r="H67" s="99"/>
      <c r="I67" s="44"/>
      <c r="K67" s="114"/>
      <c r="L67" s="114"/>
      <c r="M67" s="114"/>
      <c r="O67" s="45"/>
      <c r="P67" s="79"/>
    </row>
    <row r="68" spans="1:16" s="47" customFormat="1" ht="36" x14ac:dyDescent="0.25">
      <c r="A68" s="38" t="s">
        <v>82</v>
      </c>
      <c r="B68" s="58">
        <v>5</v>
      </c>
      <c r="C68" s="96" t="s">
        <v>107</v>
      </c>
      <c r="D68" s="51" t="s">
        <v>167</v>
      </c>
      <c r="E68" s="41" t="s">
        <v>168</v>
      </c>
      <c r="F68" s="41"/>
      <c r="G68" s="50">
        <v>150</v>
      </c>
      <c r="H68" s="43"/>
      <c r="I68" s="44">
        <f t="shared" ref="I68:I91" si="2">H68*G68</f>
        <v>0</v>
      </c>
      <c r="K68" s="115"/>
      <c r="L68" s="111"/>
      <c r="M68" s="112"/>
      <c r="O68" s="45"/>
      <c r="P68" s="79"/>
    </row>
    <row r="69" spans="1:16" s="47" customFormat="1" ht="72" x14ac:dyDescent="0.25">
      <c r="A69" s="38" t="s">
        <v>82</v>
      </c>
      <c r="B69" s="58">
        <v>6</v>
      </c>
      <c r="C69" s="96" t="s">
        <v>61</v>
      </c>
      <c r="D69" s="72" t="s">
        <v>181</v>
      </c>
      <c r="E69" s="41" t="s">
        <v>62</v>
      </c>
      <c r="F69" s="41"/>
      <c r="G69" s="50">
        <v>3</v>
      </c>
      <c r="H69" s="43"/>
      <c r="I69" s="44">
        <f t="shared" si="2"/>
        <v>0</v>
      </c>
      <c r="K69" s="115"/>
      <c r="L69" s="111"/>
      <c r="M69" s="112"/>
      <c r="O69" s="45"/>
      <c r="P69" s="79"/>
    </row>
    <row r="70" spans="1:16" s="47" customFormat="1" ht="36" x14ac:dyDescent="0.25">
      <c r="A70" s="38" t="s">
        <v>82</v>
      </c>
      <c r="B70" s="58">
        <v>7</v>
      </c>
      <c r="C70" s="96" t="s">
        <v>64</v>
      </c>
      <c r="D70" s="40" t="s">
        <v>192</v>
      </c>
      <c r="E70" s="41" t="s">
        <v>60</v>
      </c>
      <c r="F70" s="41"/>
      <c r="G70" s="50">
        <v>900</v>
      </c>
      <c r="H70" s="43"/>
      <c r="I70" s="44">
        <f t="shared" si="2"/>
        <v>0</v>
      </c>
      <c r="K70" s="115"/>
      <c r="L70" s="120"/>
      <c r="M70" s="117"/>
      <c r="O70" s="45"/>
      <c r="P70" s="79"/>
    </row>
    <row r="71" spans="1:16" s="47" customFormat="1" ht="72" x14ac:dyDescent="0.25">
      <c r="A71" s="38" t="s">
        <v>82</v>
      </c>
      <c r="B71" s="58">
        <v>8</v>
      </c>
      <c r="C71" s="96" t="s">
        <v>110</v>
      </c>
      <c r="D71" s="40" t="s">
        <v>192</v>
      </c>
      <c r="E71" s="41" t="s">
        <v>98</v>
      </c>
      <c r="F71" s="41"/>
      <c r="G71" s="50">
        <v>900</v>
      </c>
      <c r="H71" s="43"/>
      <c r="I71" s="44">
        <f t="shared" si="2"/>
        <v>0</v>
      </c>
      <c r="K71" s="115"/>
      <c r="L71" s="111"/>
      <c r="M71" s="117"/>
      <c r="O71" s="45"/>
      <c r="P71" s="79"/>
    </row>
    <row r="72" spans="1:16" s="47" customFormat="1" ht="60" x14ac:dyDescent="0.25">
      <c r="A72" s="38" t="s">
        <v>82</v>
      </c>
      <c r="B72" s="58">
        <v>9</v>
      </c>
      <c r="C72" s="96" t="s">
        <v>83</v>
      </c>
      <c r="D72" s="51" t="s">
        <v>146</v>
      </c>
      <c r="E72" s="41" t="s">
        <v>95</v>
      </c>
      <c r="F72" s="41"/>
      <c r="G72" s="50">
        <v>300</v>
      </c>
      <c r="H72" s="43"/>
      <c r="I72" s="44">
        <f t="shared" si="2"/>
        <v>0</v>
      </c>
      <c r="K72" s="115"/>
      <c r="L72" s="116"/>
      <c r="M72" s="117"/>
      <c r="O72" s="45"/>
      <c r="P72" s="79"/>
    </row>
    <row r="73" spans="1:16" s="47" customFormat="1" ht="60" x14ac:dyDescent="0.25">
      <c r="A73" s="38" t="s">
        <v>82</v>
      </c>
      <c r="B73" s="58">
        <v>10</v>
      </c>
      <c r="C73" s="96" t="s">
        <v>108</v>
      </c>
      <c r="D73" s="40" t="s">
        <v>184</v>
      </c>
      <c r="E73" s="41" t="s">
        <v>96</v>
      </c>
      <c r="F73" s="41"/>
      <c r="G73" s="50">
        <v>90</v>
      </c>
      <c r="H73" s="43"/>
      <c r="I73" s="44">
        <f t="shared" si="2"/>
        <v>0</v>
      </c>
      <c r="K73" s="115"/>
      <c r="L73" s="116"/>
      <c r="M73" s="117"/>
      <c r="O73" s="45"/>
      <c r="P73" s="79"/>
    </row>
    <row r="74" spans="1:16" s="47" customFormat="1" ht="36" x14ac:dyDescent="0.25">
      <c r="A74" s="38" t="s">
        <v>82</v>
      </c>
      <c r="B74" s="58">
        <v>11</v>
      </c>
      <c r="C74" s="96" t="s">
        <v>65</v>
      </c>
      <c r="D74" s="40" t="s">
        <v>116</v>
      </c>
      <c r="E74" s="41" t="s">
        <v>60</v>
      </c>
      <c r="F74" s="41"/>
      <c r="G74" s="50">
        <v>150</v>
      </c>
      <c r="H74" s="43"/>
      <c r="I74" s="44">
        <f t="shared" si="2"/>
        <v>0</v>
      </c>
      <c r="K74" s="115"/>
      <c r="L74" s="118"/>
      <c r="M74" s="117"/>
      <c r="O74" s="45"/>
      <c r="P74" s="79"/>
    </row>
    <row r="75" spans="1:16" s="47" customFormat="1" ht="72" x14ac:dyDescent="0.25">
      <c r="A75" s="38" t="s">
        <v>82</v>
      </c>
      <c r="B75" s="58">
        <v>12</v>
      </c>
      <c r="C75" s="96" t="s">
        <v>137</v>
      </c>
      <c r="D75" s="40" t="s">
        <v>70</v>
      </c>
      <c r="E75" s="41" t="s">
        <v>71</v>
      </c>
      <c r="F75" s="41"/>
      <c r="G75" s="50">
        <v>3</v>
      </c>
      <c r="H75" s="43"/>
      <c r="I75" s="44">
        <f t="shared" si="2"/>
        <v>0</v>
      </c>
      <c r="K75" s="115"/>
      <c r="L75" s="118"/>
      <c r="M75" s="117"/>
      <c r="O75" s="45"/>
      <c r="P75" s="79"/>
    </row>
    <row r="76" spans="1:16" s="47" customFormat="1" ht="36" x14ac:dyDescent="0.25">
      <c r="A76" s="38" t="s">
        <v>82</v>
      </c>
      <c r="B76" s="58">
        <v>13</v>
      </c>
      <c r="C76" s="96" t="s">
        <v>66</v>
      </c>
      <c r="D76" s="40" t="s">
        <v>193</v>
      </c>
      <c r="E76" s="41" t="s">
        <v>67</v>
      </c>
      <c r="F76" s="41"/>
      <c r="G76" s="50">
        <v>18</v>
      </c>
      <c r="H76" s="43"/>
      <c r="I76" s="44">
        <f t="shared" si="2"/>
        <v>0</v>
      </c>
      <c r="K76" s="115"/>
      <c r="L76" s="111"/>
      <c r="M76" s="117"/>
      <c r="O76" s="45"/>
      <c r="P76" s="79"/>
    </row>
    <row r="77" spans="1:16" s="47" customFormat="1" ht="48" x14ac:dyDescent="0.25">
      <c r="A77" s="38" t="s">
        <v>82</v>
      </c>
      <c r="B77" s="58">
        <v>14</v>
      </c>
      <c r="C77" s="96" t="s">
        <v>68</v>
      </c>
      <c r="D77" s="51" t="s">
        <v>113</v>
      </c>
      <c r="E77" s="41" t="s">
        <v>125</v>
      </c>
      <c r="F77" s="41"/>
      <c r="G77" s="50">
        <v>12</v>
      </c>
      <c r="H77" s="43"/>
      <c r="I77" s="44">
        <f t="shared" si="2"/>
        <v>0</v>
      </c>
      <c r="K77" s="115"/>
      <c r="L77" s="111"/>
      <c r="M77" s="117"/>
      <c r="O77" s="45"/>
      <c r="P77" s="79"/>
    </row>
    <row r="78" spans="1:16" s="47" customFormat="1" ht="60" x14ac:dyDescent="0.25">
      <c r="A78" s="38" t="s">
        <v>82</v>
      </c>
      <c r="B78" s="58">
        <v>15</v>
      </c>
      <c r="C78" s="96" t="s">
        <v>109</v>
      </c>
      <c r="D78" s="51" t="s">
        <v>180</v>
      </c>
      <c r="E78" s="41" t="s">
        <v>97</v>
      </c>
      <c r="F78" s="41"/>
      <c r="G78" s="50">
        <v>300</v>
      </c>
      <c r="H78" s="43"/>
      <c r="I78" s="44">
        <f t="shared" si="2"/>
        <v>0</v>
      </c>
      <c r="K78" s="115"/>
      <c r="L78" s="111"/>
      <c r="M78" s="117"/>
      <c r="O78" s="45"/>
      <c r="P78" s="79"/>
    </row>
    <row r="79" spans="1:16" s="47" customFormat="1" ht="72" x14ac:dyDescent="0.25">
      <c r="A79" s="38" t="s">
        <v>82</v>
      </c>
      <c r="B79" s="58">
        <v>16</v>
      </c>
      <c r="C79" s="96" t="s">
        <v>72</v>
      </c>
      <c r="D79" s="51" t="s">
        <v>144</v>
      </c>
      <c r="E79" s="41" t="s">
        <v>126</v>
      </c>
      <c r="F79" s="41"/>
      <c r="G79" s="50">
        <v>24</v>
      </c>
      <c r="H79" s="43"/>
      <c r="I79" s="44">
        <f t="shared" si="2"/>
        <v>0</v>
      </c>
      <c r="K79" s="119"/>
      <c r="L79" s="111"/>
      <c r="M79" s="117"/>
      <c r="O79" s="45"/>
      <c r="P79" s="79"/>
    </row>
    <row r="80" spans="1:16" s="47" customFormat="1" ht="36" x14ac:dyDescent="0.25">
      <c r="A80" s="38" t="s">
        <v>82</v>
      </c>
      <c r="B80" s="58">
        <v>17</v>
      </c>
      <c r="C80" s="96" t="s">
        <v>114</v>
      </c>
      <c r="D80" s="51" t="s">
        <v>75</v>
      </c>
      <c r="E80" s="41" t="s">
        <v>60</v>
      </c>
      <c r="F80" s="41"/>
      <c r="G80" s="50">
        <v>750</v>
      </c>
      <c r="H80" s="43"/>
      <c r="I80" s="44">
        <f t="shared" si="2"/>
        <v>0</v>
      </c>
      <c r="K80" s="119"/>
      <c r="L80" s="111"/>
      <c r="M80" s="117"/>
      <c r="O80" s="45"/>
      <c r="P80" s="79"/>
    </row>
    <row r="81" spans="1:17" s="136" customFormat="1" ht="60" x14ac:dyDescent="0.25">
      <c r="A81" s="81" t="s">
        <v>82</v>
      </c>
      <c r="B81" s="80">
        <v>18</v>
      </c>
      <c r="C81" s="96" t="s">
        <v>103</v>
      </c>
      <c r="D81" s="81" t="s">
        <v>146</v>
      </c>
      <c r="E81" s="82" t="s">
        <v>178</v>
      </c>
      <c r="F81" s="82"/>
      <c r="G81" s="42">
        <v>300</v>
      </c>
      <c r="H81" s="83"/>
      <c r="I81" s="44">
        <f t="shared" si="2"/>
        <v>0</v>
      </c>
      <c r="K81" s="137"/>
      <c r="L81" s="137"/>
      <c r="M81" s="137"/>
      <c r="O81" s="138"/>
      <c r="P81" s="139"/>
    </row>
    <row r="82" spans="1:17" s="47" customFormat="1" ht="48" x14ac:dyDescent="0.25">
      <c r="A82" s="38" t="s">
        <v>82</v>
      </c>
      <c r="B82" s="58">
        <v>19</v>
      </c>
      <c r="C82" s="96" t="s">
        <v>79</v>
      </c>
      <c r="D82" s="72" t="s">
        <v>181</v>
      </c>
      <c r="E82" s="41" t="s">
        <v>162</v>
      </c>
      <c r="F82" s="41"/>
      <c r="G82" s="50">
        <v>3</v>
      </c>
      <c r="H82" s="43"/>
      <c r="I82" s="44">
        <f t="shared" si="2"/>
        <v>0</v>
      </c>
      <c r="K82" s="116"/>
      <c r="L82" s="111"/>
      <c r="M82" s="120"/>
      <c r="O82" s="45"/>
      <c r="P82" s="79"/>
    </row>
    <row r="83" spans="1:17" s="47" customFormat="1" ht="72" x14ac:dyDescent="0.25">
      <c r="A83" s="38" t="s">
        <v>82</v>
      </c>
      <c r="B83" s="58">
        <v>20</v>
      </c>
      <c r="C83" s="96" t="s">
        <v>111</v>
      </c>
      <c r="D83" s="72" t="s">
        <v>190</v>
      </c>
      <c r="E83" s="41" t="s">
        <v>99</v>
      </c>
      <c r="F83" s="41"/>
      <c r="G83" s="50">
        <v>3</v>
      </c>
      <c r="H83" s="43"/>
      <c r="I83" s="44">
        <f t="shared" si="2"/>
        <v>0</v>
      </c>
      <c r="K83" s="119"/>
      <c r="L83" s="111"/>
      <c r="M83" s="120"/>
      <c r="O83" s="45"/>
      <c r="P83" s="79"/>
    </row>
    <row r="84" spans="1:17" s="47" customFormat="1" ht="36" x14ac:dyDescent="0.25">
      <c r="A84" s="38" t="s">
        <v>82</v>
      </c>
      <c r="B84" s="58">
        <v>21</v>
      </c>
      <c r="C84" s="96" t="s">
        <v>81</v>
      </c>
      <c r="D84" s="72" t="s">
        <v>190</v>
      </c>
      <c r="E84" s="41" t="s">
        <v>100</v>
      </c>
      <c r="F84" s="41"/>
      <c r="G84" s="50">
        <v>3</v>
      </c>
      <c r="H84" s="43"/>
      <c r="I84" s="44">
        <f t="shared" si="2"/>
        <v>0</v>
      </c>
      <c r="K84" s="119"/>
      <c r="L84" s="111"/>
      <c r="M84" s="120"/>
      <c r="O84" s="45"/>
      <c r="P84" s="79"/>
    </row>
    <row r="85" spans="1:17" s="47" customFormat="1" ht="60" x14ac:dyDescent="0.25">
      <c r="A85" s="38" t="s">
        <v>82</v>
      </c>
      <c r="B85" s="58">
        <v>22</v>
      </c>
      <c r="C85" s="96" t="s">
        <v>85</v>
      </c>
      <c r="D85" s="72" t="s">
        <v>181</v>
      </c>
      <c r="E85" s="41" t="s">
        <v>86</v>
      </c>
      <c r="F85" s="41"/>
      <c r="G85" s="50">
        <v>3</v>
      </c>
      <c r="H85" s="43"/>
      <c r="I85" s="44">
        <f t="shared" si="2"/>
        <v>0</v>
      </c>
      <c r="K85" s="119"/>
      <c r="L85" s="111"/>
      <c r="M85" s="120"/>
      <c r="O85" s="45"/>
      <c r="P85" s="79"/>
    </row>
    <row r="86" spans="1:17" s="47" customFormat="1" ht="48" x14ac:dyDescent="0.25">
      <c r="A86" s="38" t="s">
        <v>82</v>
      </c>
      <c r="B86" s="58">
        <v>23</v>
      </c>
      <c r="C86" s="96" t="s">
        <v>115</v>
      </c>
      <c r="D86" s="72" t="s">
        <v>181</v>
      </c>
      <c r="E86" s="41" t="s">
        <v>101</v>
      </c>
      <c r="F86" s="41"/>
      <c r="G86" s="50">
        <v>3</v>
      </c>
      <c r="H86" s="43"/>
      <c r="I86" s="44">
        <f t="shared" si="2"/>
        <v>0</v>
      </c>
      <c r="K86" s="119"/>
      <c r="L86" s="111"/>
      <c r="M86" s="120"/>
      <c r="O86" s="45"/>
      <c r="P86" s="79"/>
    </row>
    <row r="87" spans="1:17" s="47" customFormat="1" ht="36" x14ac:dyDescent="0.25">
      <c r="A87" s="38" t="s">
        <v>82</v>
      </c>
      <c r="B87" s="58">
        <v>24</v>
      </c>
      <c r="C87" s="96" t="s">
        <v>84</v>
      </c>
      <c r="D87" s="40" t="s">
        <v>69</v>
      </c>
      <c r="E87" s="41" t="s">
        <v>158</v>
      </c>
      <c r="F87" s="41"/>
      <c r="G87" s="50">
        <v>30</v>
      </c>
      <c r="H87" s="43"/>
      <c r="I87" s="44">
        <f t="shared" si="2"/>
        <v>0</v>
      </c>
      <c r="K87" s="119"/>
      <c r="L87" s="111"/>
      <c r="M87" s="120"/>
      <c r="O87" s="45"/>
      <c r="P87" s="79"/>
    </row>
    <row r="88" spans="1:17" s="47" customFormat="1" ht="48" x14ac:dyDescent="0.25">
      <c r="A88" s="38" t="s">
        <v>82</v>
      </c>
      <c r="B88" s="58">
        <v>25</v>
      </c>
      <c r="C88" s="96" t="s">
        <v>73</v>
      </c>
      <c r="D88" s="40" t="s">
        <v>69</v>
      </c>
      <c r="E88" s="41" t="s">
        <v>128</v>
      </c>
      <c r="F88" s="41"/>
      <c r="G88" s="50">
        <v>30</v>
      </c>
      <c r="H88" s="43"/>
      <c r="I88" s="44">
        <f t="shared" si="2"/>
        <v>0</v>
      </c>
      <c r="K88" s="119"/>
      <c r="L88" s="111"/>
      <c r="M88" s="120"/>
      <c r="O88" s="45"/>
      <c r="P88" s="79"/>
    </row>
    <row r="89" spans="1:17" s="47" customFormat="1" ht="36" x14ac:dyDescent="0.25">
      <c r="A89" s="38" t="s">
        <v>82</v>
      </c>
      <c r="B89" s="58">
        <v>26</v>
      </c>
      <c r="C89" s="96" t="s">
        <v>142</v>
      </c>
      <c r="D89" s="40" t="s">
        <v>69</v>
      </c>
      <c r="E89" s="41" t="s">
        <v>194</v>
      </c>
      <c r="F89" s="41"/>
      <c r="G89" s="50">
        <v>30</v>
      </c>
      <c r="H89" s="43"/>
      <c r="I89" s="44">
        <f t="shared" si="2"/>
        <v>0</v>
      </c>
      <c r="K89" s="119"/>
      <c r="L89" s="111"/>
      <c r="M89" s="120"/>
      <c r="O89" s="45"/>
      <c r="P89" s="79"/>
    </row>
    <row r="90" spans="1:17" s="47" customFormat="1" ht="84" x14ac:dyDescent="0.25">
      <c r="A90" s="38" t="s">
        <v>82</v>
      </c>
      <c r="B90" s="58">
        <v>27</v>
      </c>
      <c r="C90" s="96" t="s">
        <v>141</v>
      </c>
      <c r="D90" s="40" t="s">
        <v>188</v>
      </c>
      <c r="E90" s="41" t="s">
        <v>129</v>
      </c>
      <c r="F90" s="41"/>
      <c r="G90" s="50">
        <v>150</v>
      </c>
      <c r="H90" s="43"/>
      <c r="I90" s="44">
        <f t="shared" si="2"/>
        <v>0</v>
      </c>
      <c r="K90" s="119"/>
      <c r="L90" s="111"/>
      <c r="M90" s="120"/>
      <c r="O90" s="45"/>
      <c r="P90" s="79"/>
    </row>
    <row r="91" spans="1:17" s="47" customFormat="1" ht="72" x14ac:dyDescent="0.25">
      <c r="A91" s="38" t="s">
        <v>82</v>
      </c>
      <c r="B91" s="58">
        <v>28</v>
      </c>
      <c r="C91" s="96" t="s">
        <v>154</v>
      </c>
      <c r="D91" s="51" t="s">
        <v>183</v>
      </c>
      <c r="E91" s="41" t="s">
        <v>60</v>
      </c>
      <c r="F91" s="41"/>
      <c r="G91" s="50">
        <v>1500</v>
      </c>
      <c r="H91" s="43"/>
      <c r="I91" s="44">
        <f t="shared" si="2"/>
        <v>0</v>
      </c>
      <c r="K91" s="119"/>
      <c r="L91" s="111"/>
      <c r="M91" s="120"/>
      <c r="O91" s="45"/>
      <c r="P91" s="79"/>
    </row>
    <row r="92" spans="1:17" s="57" customFormat="1" x14ac:dyDescent="0.25">
      <c r="A92" s="52" t="s">
        <v>32</v>
      </c>
      <c r="B92" s="53"/>
      <c r="C92" s="54"/>
      <c r="D92" s="54"/>
      <c r="E92" s="54"/>
      <c r="F92" s="55"/>
      <c r="G92" s="59"/>
      <c r="H92" s="59"/>
      <c r="I92" s="60">
        <f>SUM(I56:I91)</f>
        <v>0</v>
      </c>
      <c r="K92" s="114"/>
      <c r="L92" s="114"/>
      <c r="M92" s="114"/>
      <c r="N92" s="47"/>
      <c r="O92" s="45"/>
      <c r="P92" s="79"/>
      <c r="Q92" s="47"/>
    </row>
    <row r="93" spans="1:17" s="18" customFormat="1" x14ac:dyDescent="0.25">
      <c r="A93" s="90" t="s">
        <v>148</v>
      </c>
      <c r="B93" s="86"/>
      <c r="C93" s="87"/>
      <c r="D93" s="88"/>
      <c r="E93" s="86"/>
      <c r="F93" s="88"/>
      <c r="G93" s="86"/>
      <c r="H93" s="86"/>
      <c r="I93" s="89">
        <f>I92+I55</f>
        <v>0</v>
      </c>
      <c r="K93" s="121"/>
      <c r="L93" s="121"/>
      <c r="M93" s="121"/>
      <c r="N93" s="48"/>
      <c r="O93" s="49"/>
      <c r="P93" s="84"/>
      <c r="Q93" s="48"/>
    </row>
    <row r="94" spans="1:17" s="18" customFormat="1" x14ac:dyDescent="0.25">
      <c r="A94" s="15"/>
      <c r="B94" s="15"/>
      <c r="C94" s="105"/>
      <c r="D94" s="16"/>
      <c r="E94" s="15"/>
      <c r="F94" s="30"/>
      <c r="G94" s="28"/>
      <c r="H94" s="28"/>
      <c r="I94" s="61"/>
      <c r="K94" s="121"/>
      <c r="L94" s="121"/>
      <c r="M94" s="121"/>
      <c r="N94" s="48"/>
      <c r="O94" s="49"/>
      <c r="P94" s="84"/>
      <c r="Q94" s="48"/>
    </row>
    <row r="95" spans="1:17" s="18" customFormat="1" x14ac:dyDescent="0.25">
      <c r="A95" s="15"/>
      <c r="B95" s="15"/>
      <c r="C95" s="105"/>
      <c r="D95" s="16"/>
      <c r="E95" s="15"/>
      <c r="F95" s="16"/>
      <c r="G95" s="15"/>
      <c r="H95" s="15"/>
      <c r="K95" s="121"/>
      <c r="L95" s="121"/>
      <c r="M95" s="121"/>
      <c r="N95" s="48"/>
      <c r="O95" s="49"/>
      <c r="P95" s="84"/>
      <c r="Q95" s="48"/>
    </row>
    <row r="96" spans="1:17" s="18" customFormat="1" x14ac:dyDescent="0.25">
      <c r="B96" s="15"/>
      <c r="C96" s="85" t="s">
        <v>87</v>
      </c>
      <c r="D96" s="15"/>
      <c r="E96" s="15"/>
      <c r="F96" s="16"/>
      <c r="G96" s="15"/>
      <c r="H96" s="15"/>
      <c r="K96" s="121"/>
      <c r="L96" s="121"/>
      <c r="M96" s="121"/>
      <c r="N96" s="48"/>
      <c r="O96" s="49"/>
      <c r="P96" s="84"/>
      <c r="Q96" s="48"/>
    </row>
    <row r="97" spans="1:17" s="18" customFormat="1" x14ac:dyDescent="0.25">
      <c r="B97" s="15"/>
      <c r="D97" s="15"/>
      <c r="E97" s="15"/>
      <c r="F97" s="16"/>
      <c r="G97" s="15"/>
      <c r="H97" s="15"/>
      <c r="K97" s="121"/>
      <c r="L97" s="121"/>
      <c r="M97" s="121"/>
      <c r="N97" s="48"/>
      <c r="O97" s="49"/>
      <c r="P97" s="84"/>
      <c r="Q97" s="48"/>
    </row>
    <row r="98" spans="1:17" s="32" customFormat="1" ht="23.25" customHeight="1" x14ac:dyDescent="0.25">
      <c r="B98" s="31">
        <v>1</v>
      </c>
      <c r="C98" s="164" t="s">
        <v>149</v>
      </c>
      <c r="D98" s="164"/>
      <c r="E98" s="164"/>
      <c r="F98" s="62"/>
      <c r="G98" s="31"/>
      <c r="H98" s="31"/>
      <c r="K98" s="114"/>
      <c r="L98" s="114"/>
      <c r="M98" s="114"/>
      <c r="N98" s="47"/>
      <c r="O98" s="45"/>
      <c r="P98" s="79"/>
      <c r="Q98" s="47"/>
    </row>
    <row r="99" spans="1:17" ht="23.25" customHeight="1" x14ac:dyDescent="0.25">
      <c r="A99" s="19"/>
      <c r="B99" s="15">
        <v>2</v>
      </c>
      <c r="C99" s="165" t="s">
        <v>88</v>
      </c>
      <c r="D99" s="165"/>
      <c r="E99" s="165"/>
      <c r="F99" s="63"/>
      <c r="K99" s="114"/>
      <c r="L99" s="114"/>
      <c r="M99" s="114"/>
      <c r="N99" s="47"/>
      <c r="O99" s="45"/>
      <c r="P99" s="79"/>
      <c r="Q99" s="47"/>
    </row>
    <row r="100" spans="1:17" s="32" customFormat="1" ht="23.25" customHeight="1" x14ac:dyDescent="0.25">
      <c r="B100" s="31">
        <v>3</v>
      </c>
      <c r="C100" s="164" t="s">
        <v>89</v>
      </c>
      <c r="D100" s="164"/>
      <c r="E100" s="164"/>
      <c r="F100" s="64"/>
      <c r="G100" s="31"/>
      <c r="H100" s="31"/>
      <c r="K100" s="114"/>
      <c r="L100" s="114"/>
      <c r="M100" s="114"/>
      <c r="N100" s="47"/>
      <c r="O100" s="45"/>
      <c r="P100" s="79"/>
      <c r="Q100" s="47"/>
    </row>
    <row r="101" spans="1:17" s="32" customFormat="1" ht="23.25" customHeight="1" x14ac:dyDescent="0.25">
      <c r="B101" s="31">
        <v>4</v>
      </c>
      <c r="C101" s="164" t="s">
        <v>117</v>
      </c>
      <c r="D101" s="164"/>
      <c r="E101" s="164"/>
      <c r="F101" s="64"/>
      <c r="G101" s="31"/>
      <c r="H101" s="31"/>
      <c r="K101" s="114"/>
      <c r="L101" s="114"/>
      <c r="M101" s="114"/>
      <c r="N101" s="47"/>
      <c r="O101" s="45"/>
      <c r="P101" s="79"/>
      <c r="Q101" s="47"/>
    </row>
    <row r="102" spans="1:17" ht="23.25" customHeight="1" x14ac:dyDescent="0.25">
      <c r="A102" s="19"/>
      <c r="B102" s="15">
        <v>5</v>
      </c>
      <c r="C102" s="165" t="s">
        <v>145</v>
      </c>
      <c r="D102" s="165"/>
      <c r="E102" s="165"/>
      <c r="F102" s="63"/>
      <c r="K102" s="114"/>
      <c r="L102" s="114"/>
      <c r="M102" s="114"/>
      <c r="N102" s="47"/>
      <c r="O102" s="45"/>
      <c r="P102" s="79"/>
      <c r="Q102" s="47"/>
    </row>
    <row r="103" spans="1:17" s="32" customFormat="1" x14ac:dyDescent="0.25">
      <c r="B103" s="31">
        <v>6</v>
      </c>
      <c r="C103" s="164" t="s">
        <v>90</v>
      </c>
      <c r="D103" s="164"/>
      <c r="E103" s="164"/>
      <c r="F103" s="64"/>
      <c r="G103" s="31"/>
      <c r="H103" s="31"/>
      <c r="K103" s="114"/>
      <c r="L103" s="114"/>
      <c r="M103" s="114"/>
      <c r="N103" s="47"/>
      <c r="O103" s="45"/>
      <c r="P103" s="79"/>
      <c r="Q103" s="47"/>
    </row>
    <row r="104" spans="1:17" ht="23.25" customHeight="1" x14ac:dyDescent="0.25">
      <c r="A104" s="19"/>
      <c r="B104" s="15">
        <v>7</v>
      </c>
      <c r="C104" s="165" t="s">
        <v>91</v>
      </c>
      <c r="D104" s="165"/>
      <c r="E104" s="165"/>
      <c r="F104" s="63"/>
      <c r="K104" s="114"/>
      <c r="L104" s="114"/>
      <c r="M104" s="114"/>
      <c r="N104" s="47"/>
      <c r="O104" s="45"/>
      <c r="P104" s="79"/>
      <c r="Q104" s="47"/>
    </row>
    <row r="105" spans="1:17" ht="23.25" customHeight="1" x14ac:dyDescent="0.25">
      <c r="A105" s="19"/>
      <c r="B105" s="15">
        <v>8</v>
      </c>
      <c r="C105" s="165" t="s">
        <v>92</v>
      </c>
      <c r="D105" s="165"/>
      <c r="E105" s="165"/>
      <c r="F105" s="63"/>
      <c r="K105" s="114"/>
      <c r="L105" s="114"/>
      <c r="M105" s="114"/>
      <c r="N105" s="47"/>
      <c r="O105" s="45"/>
      <c r="P105" s="79"/>
      <c r="Q105" s="47"/>
    </row>
    <row r="106" spans="1:17" s="18" customFormat="1" x14ac:dyDescent="0.25">
      <c r="A106" s="15"/>
      <c r="B106" s="15"/>
      <c r="C106" s="15"/>
      <c r="D106" s="105"/>
      <c r="E106" s="16"/>
      <c r="F106" s="65"/>
      <c r="G106" s="15"/>
      <c r="H106" s="15"/>
      <c r="K106" s="121"/>
      <c r="L106" s="121"/>
      <c r="M106" s="121"/>
      <c r="N106" s="48"/>
      <c r="O106" s="49"/>
      <c r="P106" s="84"/>
      <c r="Q106" s="48"/>
    </row>
    <row r="107" spans="1:17" s="32" customFormat="1" x14ac:dyDescent="0.25">
      <c r="A107" s="31"/>
      <c r="B107" s="31">
        <v>9</v>
      </c>
      <c r="C107" s="164" t="s">
        <v>93</v>
      </c>
      <c r="D107" s="164"/>
      <c r="E107" s="164"/>
      <c r="F107" s="64"/>
      <c r="G107" s="31"/>
      <c r="H107" s="31"/>
      <c r="K107" s="114"/>
      <c r="L107" s="114"/>
      <c r="M107" s="114"/>
      <c r="N107" s="47"/>
      <c r="O107" s="45"/>
      <c r="P107" s="79"/>
      <c r="Q107" s="47"/>
    </row>
    <row r="108" spans="1:17" s="18" customFormat="1" x14ac:dyDescent="0.25">
      <c r="A108" s="15"/>
      <c r="B108" s="15"/>
      <c r="C108" s="105"/>
      <c r="D108" s="16"/>
      <c r="E108" s="15"/>
      <c r="F108" s="16"/>
      <c r="G108" s="15"/>
      <c r="H108" s="15"/>
      <c r="K108" s="122"/>
      <c r="L108" s="122"/>
      <c r="M108" s="122"/>
    </row>
    <row r="109" spans="1:17" s="18" customFormat="1" x14ac:dyDescent="0.25">
      <c r="A109" s="15"/>
      <c r="B109" s="15"/>
      <c r="C109" s="105"/>
      <c r="D109" s="16"/>
      <c r="E109" s="15"/>
      <c r="F109" s="16"/>
      <c r="G109" s="15"/>
      <c r="H109" s="15"/>
      <c r="K109" s="122"/>
      <c r="L109" s="122"/>
      <c r="M109" s="122"/>
    </row>
    <row r="110" spans="1:17" s="18" customFormat="1" x14ac:dyDescent="0.25">
      <c r="A110" s="15"/>
      <c r="B110" s="15"/>
      <c r="C110" s="105"/>
      <c r="D110" s="16"/>
      <c r="E110" s="15"/>
      <c r="F110" s="16"/>
      <c r="G110" s="15"/>
      <c r="H110" s="15"/>
      <c r="K110" s="122"/>
      <c r="L110" s="122"/>
      <c r="M110" s="122"/>
    </row>
    <row r="111" spans="1:17" s="18" customFormat="1" x14ac:dyDescent="0.25">
      <c r="A111" s="15"/>
      <c r="B111" s="15"/>
      <c r="C111" s="105"/>
      <c r="D111" s="16"/>
      <c r="E111" s="15"/>
      <c r="F111" s="16"/>
      <c r="G111" s="15"/>
      <c r="H111" s="15"/>
      <c r="K111" s="122"/>
      <c r="L111" s="122"/>
      <c r="M111" s="122"/>
    </row>
    <row r="112" spans="1:17" s="18" customFormat="1" x14ac:dyDescent="0.25">
      <c r="A112" s="15"/>
      <c r="B112" s="15"/>
      <c r="C112" s="105"/>
      <c r="D112" s="16"/>
      <c r="E112" s="15"/>
      <c r="F112" s="16"/>
      <c r="G112" s="15"/>
      <c r="H112" s="15"/>
      <c r="K112" s="122"/>
      <c r="L112" s="122"/>
      <c r="M112" s="122"/>
    </row>
    <row r="113" spans="1:110" s="18" customFormat="1" x14ac:dyDescent="0.25">
      <c r="A113" s="15"/>
      <c r="B113" s="15"/>
      <c r="C113" s="105"/>
      <c r="D113" s="16"/>
      <c r="E113" s="15"/>
      <c r="F113" s="16"/>
      <c r="G113" s="15"/>
      <c r="H113" s="15"/>
      <c r="K113" s="122"/>
      <c r="L113" s="122"/>
      <c r="M113" s="122"/>
    </row>
    <row r="114" spans="1:110" s="18" customFormat="1" x14ac:dyDescent="0.25">
      <c r="A114" s="15"/>
      <c r="B114" s="15"/>
      <c r="C114" s="105"/>
      <c r="D114" s="16"/>
      <c r="E114" s="15"/>
      <c r="F114" s="16"/>
      <c r="G114" s="15"/>
      <c r="H114" s="15"/>
      <c r="K114" s="122"/>
      <c r="L114" s="122"/>
      <c r="M114" s="122"/>
    </row>
    <row r="115" spans="1:110" s="18" customFormat="1" x14ac:dyDescent="0.25">
      <c r="A115" s="15"/>
      <c r="B115" s="15"/>
      <c r="C115" s="105"/>
      <c r="D115" s="16"/>
      <c r="E115" s="15"/>
      <c r="F115" s="16"/>
      <c r="G115" s="15"/>
      <c r="H115" s="15"/>
      <c r="K115" s="122"/>
      <c r="L115" s="122"/>
      <c r="M115" s="122"/>
    </row>
    <row r="116" spans="1:110" s="18" customFormat="1" x14ac:dyDescent="0.25">
      <c r="A116" s="15"/>
      <c r="B116" s="15"/>
      <c r="C116" s="105"/>
      <c r="D116" s="16"/>
      <c r="E116" s="15"/>
      <c r="F116" s="16"/>
      <c r="G116" s="15"/>
      <c r="H116" s="15"/>
      <c r="K116" s="122"/>
      <c r="L116" s="122"/>
      <c r="M116" s="122"/>
    </row>
    <row r="117" spans="1:110" s="18" customFormat="1" x14ac:dyDescent="0.25">
      <c r="A117" s="15"/>
      <c r="B117" s="15"/>
      <c r="C117" s="105"/>
      <c r="D117" s="16"/>
      <c r="E117" s="15"/>
      <c r="F117" s="16"/>
      <c r="G117" s="15"/>
      <c r="H117" s="15"/>
      <c r="K117" s="122"/>
      <c r="L117" s="122"/>
      <c r="M117" s="122"/>
    </row>
    <row r="118" spans="1:110" s="18" customFormat="1" x14ac:dyDescent="0.25">
      <c r="A118" s="15"/>
      <c r="B118" s="15"/>
      <c r="C118" s="105"/>
      <c r="D118" s="16"/>
      <c r="E118" s="15"/>
      <c r="F118" s="16"/>
      <c r="G118" s="15"/>
      <c r="H118" s="15"/>
      <c r="K118" s="122"/>
      <c r="L118" s="122"/>
      <c r="M118" s="122"/>
    </row>
    <row r="119" spans="1:110" s="18" customFormat="1" x14ac:dyDescent="0.25">
      <c r="A119" s="15"/>
      <c r="B119" s="15"/>
      <c r="C119" s="105"/>
      <c r="D119" s="16"/>
      <c r="E119" s="15"/>
      <c r="F119" s="16"/>
      <c r="G119" s="15"/>
      <c r="H119" s="15"/>
      <c r="K119" s="122"/>
      <c r="L119" s="122"/>
      <c r="M119" s="122"/>
    </row>
    <row r="120" spans="1:110" s="18" customFormat="1" x14ac:dyDescent="0.25">
      <c r="A120" s="15"/>
      <c r="B120" s="15"/>
      <c r="C120" s="105"/>
      <c r="D120" s="16"/>
      <c r="E120" s="15"/>
      <c r="F120" s="16"/>
      <c r="G120" s="15"/>
      <c r="H120" s="15"/>
      <c r="K120" s="122"/>
      <c r="L120" s="122"/>
      <c r="M120" s="122"/>
    </row>
    <row r="121" spans="1:110" s="16" customFormat="1" x14ac:dyDescent="0.25">
      <c r="A121" s="15"/>
      <c r="B121" s="15"/>
      <c r="C121" s="105"/>
      <c r="E121" s="15"/>
      <c r="G121" s="15"/>
      <c r="H121" s="15"/>
      <c r="I121" s="18"/>
      <c r="J121" s="18"/>
      <c r="K121" s="122"/>
      <c r="L121" s="122"/>
      <c r="M121" s="122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  <c r="BO121" s="18"/>
      <c r="BP121" s="18"/>
      <c r="BQ121" s="18"/>
      <c r="BR121" s="18"/>
      <c r="BS121" s="18"/>
      <c r="BT121" s="18"/>
      <c r="BU121" s="18"/>
      <c r="BV121" s="18"/>
      <c r="BW121" s="18"/>
      <c r="BX121" s="18"/>
      <c r="BY121" s="18"/>
      <c r="BZ121" s="18"/>
      <c r="CA121" s="18"/>
      <c r="CB121" s="18"/>
      <c r="CC121" s="18"/>
      <c r="CD121" s="18"/>
      <c r="CE121" s="18"/>
      <c r="CF121" s="18"/>
      <c r="CG121" s="18"/>
      <c r="CH121" s="18"/>
      <c r="CI121" s="18"/>
      <c r="CJ121" s="18"/>
      <c r="CK121" s="18"/>
      <c r="CL121" s="18"/>
      <c r="CM121" s="18"/>
      <c r="CN121" s="18"/>
      <c r="CO121" s="18"/>
      <c r="CP121" s="18"/>
      <c r="CQ121" s="18"/>
      <c r="CR121" s="18"/>
      <c r="CS121" s="18"/>
      <c r="CT121" s="18"/>
      <c r="CU121" s="18"/>
      <c r="CV121" s="18"/>
      <c r="CW121" s="18"/>
      <c r="CX121" s="18"/>
      <c r="CY121" s="18"/>
      <c r="CZ121" s="18"/>
      <c r="DA121" s="18"/>
      <c r="DB121" s="18"/>
      <c r="DC121" s="18"/>
      <c r="DD121" s="18"/>
      <c r="DE121" s="18"/>
      <c r="DF121" s="18"/>
    </row>
    <row r="122" spans="1:110" s="16" customFormat="1" x14ac:dyDescent="0.25">
      <c r="A122" s="15"/>
      <c r="B122" s="15"/>
      <c r="C122" s="105"/>
      <c r="E122" s="15"/>
      <c r="G122" s="15"/>
      <c r="H122" s="15"/>
      <c r="I122" s="18"/>
      <c r="J122" s="18"/>
      <c r="K122" s="122"/>
      <c r="L122" s="122"/>
      <c r="M122" s="122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  <c r="BO122" s="18"/>
      <c r="BP122" s="18"/>
      <c r="BQ122" s="18"/>
      <c r="BR122" s="18"/>
      <c r="BS122" s="18"/>
      <c r="BT122" s="18"/>
      <c r="BU122" s="18"/>
      <c r="BV122" s="18"/>
      <c r="BW122" s="18"/>
      <c r="BX122" s="18"/>
      <c r="BY122" s="18"/>
      <c r="BZ122" s="18"/>
      <c r="CA122" s="18"/>
      <c r="CB122" s="18"/>
      <c r="CC122" s="18"/>
      <c r="CD122" s="18"/>
      <c r="CE122" s="18"/>
      <c r="CF122" s="18"/>
      <c r="CG122" s="18"/>
      <c r="CH122" s="18"/>
      <c r="CI122" s="18"/>
      <c r="CJ122" s="18"/>
      <c r="CK122" s="18"/>
      <c r="CL122" s="18"/>
      <c r="CM122" s="18"/>
      <c r="CN122" s="18"/>
      <c r="CO122" s="18"/>
      <c r="CP122" s="18"/>
      <c r="CQ122" s="18"/>
      <c r="CR122" s="18"/>
      <c r="CS122" s="18"/>
      <c r="CT122" s="18"/>
      <c r="CU122" s="18"/>
      <c r="CV122" s="18"/>
      <c r="CW122" s="18"/>
      <c r="CX122" s="18"/>
      <c r="CY122" s="18"/>
      <c r="CZ122" s="18"/>
      <c r="DA122" s="18"/>
      <c r="DB122" s="18"/>
      <c r="DC122" s="18"/>
      <c r="DD122" s="18"/>
      <c r="DE122" s="18"/>
      <c r="DF122" s="18"/>
    </row>
    <row r="123" spans="1:110" s="16" customFormat="1" x14ac:dyDescent="0.25">
      <c r="A123" s="15"/>
      <c r="B123" s="15"/>
      <c r="C123" s="105"/>
      <c r="E123" s="15"/>
      <c r="G123" s="15"/>
      <c r="H123" s="15"/>
      <c r="I123" s="18"/>
      <c r="J123" s="18"/>
      <c r="K123" s="122"/>
      <c r="L123" s="122"/>
      <c r="M123" s="122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  <c r="BO123" s="18"/>
      <c r="BP123" s="18"/>
      <c r="BQ123" s="18"/>
      <c r="BR123" s="18"/>
      <c r="BS123" s="18"/>
      <c r="BT123" s="18"/>
      <c r="BU123" s="18"/>
      <c r="BV123" s="18"/>
      <c r="BW123" s="18"/>
      <c r="BX123" s="18"/>
      <c r="BY123" s="18"/>
      <c r="BZ123" s="18"/>
      <c r="CA123" s="18"/>
      <c r="CB123" s="18"/>
      <c r="CC123" s="18"/>
      <c r="CD123" s="18"/>
      <c r="CE123" s="18"/>
      <c r="CF123" s="18"/>
      <c r="CG123" s="18"/>
      <c r="CH123" s="18"/>
      <c r="CI123" s="18"/>
      <c r="CJ123" s="18"/>
      <c r="CK123" s="18"/>
      <c r="CL123" s="18"/>
      <c r="CM123" s="18"/>
      <c r="CN123" s="18"/>
      <c r="CO123" s="18"/>
      <c r="CP123" s="18"/>
      <c r="CQ123" s="18"/>
      <c r="CR123" s="18"/>
      <c r="CS123" s="18"/>
      <c r="CT123" s="18"/>
      <c r="CU123" s="18"/>
      <c r="CV123" s="18"/>
      <c r="CW123" s="18"/>
      <c r="CX123" s="18"/>
      <c r="CY123" s="18"/>
      <c r="CZ123" s="18"/>
      <c r="DA123" s="18"/>
      <c r="DB123" s="18"/>
      <c r="DC123" s="18"/>
      <c r="DD123" s="18"/>
      <c r="DE123" s="18"/>
      <c r="DF123" s="18"/>
    </row>
    <row r="124" spans="1:110" s="16" customFormat="1" x14ac:dyDescent="0.25">
      <c r="A124" s="15"/>
      <c r="B124" s="15"/>
      <c r="C124" s="105"/>
      <c r="E124" s="15"/>
      <c r="G124" s="15"/>
      <c r="H124" s="15"/>
      <c r="I124" s="18"/>
      <c r="J124" s="18"/>
      <c r="K124" s="122"/>
      <c r="L124" s="122"/>
      <c r="M124" s="122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18"/>
      <c r="BK124" s="18"/>
      <c r="BL124" s="18"/>
      <c r="BM124" s="18"/>
      <c r="BN124" s="18"/>
      <c r="BO124" s="18"/>
      <c r="BP124" s="18"/>
      <c r="BQ124" s="18"/>
      <c r="BR124" s="18"/>
      <c r="BS124" s="18"/>
      <c r="BT124" s="18"/>
      <c r="BU124" s="18"/>
      <c r="BV124" s="18"/>
      <c r="BW124" s="18"/>
      <c r="BX124" s="18"/>
      <c r="BY124" s="18"/>
      <c r="BZ124" s="18"/>
      <c r="CA124" s="18"/>
      <c r="CB124" s="18"/>
      <c r="CC124" s="18"/>
      <c r="CD124" s="18"/>
      <c r="CE124" s="18"/>
      <c r="CF124" s="18"/>
      <c r="CG124" s="18"/>
      <c r="CH124" s="18"/>
      <c r="CI124" s="18"/>
      <c r="CJ124" s="18"/>
      <c r="CK124" s="18"/>
      <c r="CL124" s="18"/>
      <c r="CM124" s="18"/>
      <c r="CN124" s="18"/>
      <c r="CO124" s="18"/>
      <c r="CP124" s="18"/>
      <c r="CQ124" s="18"/>
      <c r="CR124" s="18"/>
      <c r="CS124" s="18"/>
      <c r="CT124" s="18"/>
      <c r="CU124" s="18"/>
      <c r="CV124" s="18"/>
      <c r="CW124" s="18"/>
      <c r="CX124" s="18"/>
      <c r="CY124" s="18"/>
      <c r="CZ124" s="18"/>
      <c r="DA124" s="18"/>
      <c r="DB124" s="18"/>
      <c r="DC124" s="18"/>
      <c r="DD124" s="18"/>
      <c r="DE124" s="18"/>
      <c r="DF124" s="18"/>
    </row>
    <row r="125" spans="1:110" s="16" customFormat="1" x14ac:dyDescent="0.25">
      <c r="A125" s="15"/>
      <c r="B125" s="15"/>
      <c r="C125" s="105"/>
      <c r="E125" s="15"/>
      <c r="G125" s="15"/>
      <c r="H125" s="15"/>
      <c r="I125" s="18"/>
      <c r="J125" s="18"/>
      <c r="K125" s="122"/>
      <c r="L125" s="122"/>
      <c r="M125" s="122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  <c r="BM125" s="18"/>
      <c r="BN125" s="18"/>
      <c r="BO125" s="18"/>
      <c r="BP125" s="18"/>
      <c r="BQ125" s="18"/>
      <c r="BR125" s="18"/>
      <c r="BS125" s="18"/>
      <c r="BT125" s="18"/>
      <c r="BU125" s="18"/>
      <c r="BV125" s="18"/>
      <c r="BW125" s="18"/>
      <c r="BX125" s="18"/>
      <c r="BY125" s="18"/>
      <c r="BZ125" s="18"/>
      <c r="CA125" s="18"/>
      <c r="CB125" s="18"/>
      <c r="CC125" s="18"/>
      <c r="CD125" s="18"/>
      <c r="CE125" s="18"/>
      <c r="CF125" s="18"/>
      <c r="CG125" s="18"/>
      <c r="CH125" s="18"/>
      <c r="CI125" s="18"/>
      <c r="CJ125" s="18"/>
      <c r="CK125" s="18"/>
      <c r="CL125" s="18"/>
      <c r="CM125" s="18"/>
      <c r="CN125" s="18"/>
      <c r="CO125" s="18"/>
      <c r="CP125" s="18"/>
      <c r="CQ125" s="18"/>
      <c r="CR125" s="18"/>
      <c r="CS125" s="18"/>
      <c r="CT125" s="18"/>
      <c r="CU125" s="18"/>
      <c r="CV125" s="18"/>
      <c r="CW125" s="18"/>
      <c r="CX125" s="18"/>
      <c r="CY125" s="18"/>
      <c r="CZ125" s="18"/>
      <c r="DA125" s="18"/>
      <c r="DB125" s="18"/>
      <c r="DC125" s="18"/>
      <c r="DD125" s="18"/>
      <c r="DE125" s="18"/>
      <c r="DF125" s="18"/>
    </row>
    <row r="126" spans="1:110" s="16" customFormat="1" x14ac:dyDescent="0.25">
      <c r="A126" s="15"/>
      <c r="B126" s="15"/>
      <c r="C126" s="105"/>
      <c r="E126" s="15"/>
      <c r="G126" s="15"/>
      <c r="H126" s="15"/>
      <c r="I126" s="18"/>
      <c r="J126" s="18"/>
      <c r="K126" s="122"/>
      <c r="L126" s="122"/>
      <c r="M126" s="122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  <c r="BO126" s="18"/>
      <c r="BP126" s="18"/>
      <c r="BQ126" s="18"/>
      <c r="BR126" s="18"/>
      <c r="BS126" s="18"/>
      <c r="BT126" s="18"/>
      <c r="BU126" s="18"/>
      <c r="BV126" s="18"/>
      <c r="BW126" s="18"/>
      <c r="BX126" s="18"/>
      <c r="BY126" s="18"/>
      <c r="BZ126" s="18"/>
      <c r="CA126" s="18"/>
      <c r="CB126" s="18"/>
      <c r="CC126" s="18"/>
      <c r="CD126" s="18"/>
      <c r="CE126" s="18"/>
      <c r="CF126" s="18"/>
      <c r="CG126" s="18"/>
      <c r="CH126" s="18"/>
      <c r="CI126" s="18"/>
      <c r="CJ126" s="18"/>
      <c r="CK126" s="18"/>
      <c r="CL126" s="18"/>
      <c r="CM126" s="18"/>
      <c r="CN126" s="18"/>
      <c r="CO126" s="18"/>
      <c r="CP126" s="18"/>
      <c r="CQ126" s="18"/>
      <c r="CR126" s="18"/>
      <c r="CS126" s="18"/>
      <c r="CT126" s="18"/>
      <c r="CU126" s="18"/>
      <c r="CV126" s="18"/>
      <c r="CW126" s="18"/>
      <c r="CX126" s="18"/>
      <c r="CY126" s="18"/>
      <c r="CZ126" s="18"/>
      <c r="DA126" s="18"/>
      <c r="DB126" s="18"/>
      <c r="DC126" s="18"/>
      <c r="DD126" s="18"/>
      <c r="DE126" s="18"/>
      <c r="DF126" s="18"/>
    </row>
    <row r="127" spans="1:110" s="16" customFormat="1" x14ac:dyDescent="0.25">
      <c r="A127" s="15"/>
      <c r="B127" s="15"/>
      <c r="C127" s="105"/>
      <c r="E127" s="15"/>
      <c r="G127" s="15"/>
      <c r="H127" s="15"/>
      <c r="I127" s="18"/>
      <c r="J127" s="18"/>
      <c r="K127" s="122"/>
      <c r="L127" s="122"/>
      <c r="M127" s="122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  <c r="BO127" s="18"/>
      <c r="BP127" s="18"/>
      <c r="BQ127" s="18"/>
      <c r="BR127" s="18"/>
      <c r="BS127" s="18"/>
      <c r="BT127" s="18"/>
      <c r="BU127" s="18"/>
      <c r="BV127" s="18"/>
      <c r="BW127" s="18"/>
      <c r="BX127" s="18"/>
      <c r="BY127" s="18"/>
      <c r="BZ127" s="18"/>
      <c r="CA127" s="18"/>
      <c r="CB127" s="18"/>
      <c r="CC127" s="18"/>
      <c r="CD127" s="18"/>
      <c r="CE127" s="18"/>
      <c r="CF127" s="18"/>
      <c r="CG127" s="18"/>
      <c r="CH127" s="18"/>
      <c r="CI127" s="18"/>
      <c r="CJ127" s="18"/>
      <c r="CK127" s="18"/>
      <c r="CL127" s="18"/>
      <c r="CM127" s="18"/>
      <c r="CN127" s="18"/>
      <c r="CO127" s="18"/>
      <c r="CP127" s="18"/>
      <c r="CQ127" s="18"/>
      <c r="CR127" s="18"/>
      <c r="CS127" s="18"/>
      <c r="CT127" s="18"/>
      <c r="CU127" s="18"/>
      <c r="CV127" s="18"/>
      <c r="CW127" s="18"/>
      <c r="CX127" s="18"/>
      <c r="CY127" s="18"/>
      <c r="CZ127" s="18"/>
      <c r="DA127" s="18"/>
      <c r="DB127" s="18"/>
      <c r="DC127" s="18"/>
      <c r="DD127" s="18"/>
      <c r="DE127" s="18"/>
      <c r="DF127" s="18"/>
    </row>
    <row r="128" spans="1:110" s="16" customFormat="1" x14ac:dyDescent="0.25">
      <c r="A128" s="15"/>
      <c r="B128" s="15"/>
      <c r="C128" s="105"/>
      <c r="E128" s="15"/>
      <c r="G128" s="15"/>
      <c r="H128" s="15"/>
      <c r="I128" s="18"/>
      <c r="J128" s="18"/>
      <c r="K128" s="122"/>
      <c r="L128" s="122"/>
      <c r="M128" s="122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  <c r="BM128" s="18"/>
      <c r="BN128" s="18"/>
      <c r="BO128" s="18"/>
      <c r="BP128" s="18"/>
      <c r="BQ128" s="18"/>
      <c r="BR128" s="18"/>
      <c r="BS128" s="18"/>
      <c r="BT128" s="18"/>
      <c r="BU128" s="18"/>
      <c r="BV128" s="18"/>
      <c r="BW128" s="18"/>
      <c r="BX128" s="18"/>
      <c r="BY128" s="18"/>
      <c r="BZ128" s="18"/>
      <c r="CA128" s="18"/>
      <c r="CB128" s="18"/>
      <c r="CC128" s="18"/>
      <c r="CD128" s="18"/>
      <c r="CE128" s="18"/>
      <c r="CF128" s="18"/>
      <c r="CG128" s="18"/>
      <c r="CH128" s="18"/>
      <c r="CI128" s="18"/>
      <c r="CJ128" s="18"/>
      <c r="CK128" s="18"/>
      <c r="CL128" s="18"/>
      <c r="CM128" s="18"/>
      <c r="CN128" s="18"/>
      <c r="CO128" s="18"/>
      <c r="CP128" s="18"/>
      <c r="CQ128" s="18"/>
      <c r="CR128" s="18"/>
      <c r="CS128" s="18"/>
      <c r="CT128" s="18"/>
      <c r="CU128" s="18"/>
      <c r="CV128" s="18"/>
      <c r="CW128" s="18"/>
      <c r="CX128" s="18"/>
      <c r="CY128" s="18"/>
      <c r="CZ128" s="18"/>
      <c r="DA128" s="18"/>
      <c r="DB128" s="18"/>
      <c r="DC128" s="18"/>
      <c r="DD128" s="18"/>
      <c r="DE128" s="18"/>
      <c r="DF128" s="18"/>
    </row>
    <row r="129" spans="1:110" s="16" customFormat="1" x14ac:dyDescent="0.25">
      <c r="A129" s="15"/>
      <c r="B129" s="15"/>
      <c r="C129" s="105"/>
      <c r="E129" s="15"/>
      <c r="G129" s="15"/>
      <c r="H129" s="15"/>
      <c r="I129" s="18"/>
      <c r="J129" s="18"/>
      <c r="K129" s="122"/>
      <c r="L129" s="122"/>
      <c r="M129" s="122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18"/>
      <c r="BK129" s="18"/>
      <c r="BL129" s="18"/>
      <c r="BM129" s="18"/>
      <c r="BN129" s="18"/>
      <c r="BO129" s="18"/>
      <c r="BP129" s="18"/>
      <c r="BQ129" s="18"/>
      <c r="BR129" s="18"/>
      <c r="BS129" s="18"/>
      <c r="BT129" s="18"/>
      <c r="BU129" s="18"/>
      <c r="BV129" s="18"/>
      <c r="BW129" s="18"/>
      <c r="BX129" s="18"/>
      <c r="BY129" s="18"/>
      <c r="BZ129" s="18"/>
      <c r="CA129" s="18"/>
      <c r="CB129" s="18"/>
      <c r="CC129" s="18"/>
      <c r="CD129" s="18"/>
      <c r="CE129" s="18"/>
      <c r="CF129" s="18"/>
      <c r="CG129" s="18"/>
      <c r="CH129" s="18"/>
      <c r="CI129" s="18"/>
      <c r="CJ129" s="18"/>
      <c r="CK129" s="18"/>
      <c r="CL129" s="18"/>
      <c r="CM129" s="18"/>
      <c r="CN129" s="18"/>
      <c r="CO129" s="18"/>
      <c r="CP129" s="18"/>
      <c r="CQ129" s="18"/>
      <c r="CR129" s="18"/>
      <c r="CS129" s="18"/>
      <c r="CT129" s="18"/>
      <c r="CU129" s="18"/>
      <c r="CV129" s="18"/>
      <c r="CW129" s="18"/>
      <c r="CX129" s="18"/>
      <c r="CY129" s="18"/>
      <c r="CZ129" s="18"/>
      <c r="DA129" s="18"/>
      <c r="DB129" s="18"/>
      <c r="DC129" s="18"/>
      <c r="DD129" s="18"/>
      <c r="DE129" s="18"/>
      <c r="DF129" s="18"/>
    </row>
    <row r="130" spans="1:110" s="16" customFormat="1" x14ac:dyDescent="0.25">
      <c r="A130" s="15"/>
      <c r="B130" s="15"/>
      <c r="C130" s="105"/>
      <c r="E130" s="15"/>
      <c r="G130" s="15"/>
      <c r="H130" s="15"/>
      <c r="I130" s="18"/>
      <c r="J130" s="18"/>
      <c r="K130" s="122"/>
      <c r="L130" s="122"/>
      <c r="M130" s="122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18"/>
      <c r="BM130" s="18"/>
      <c r="BN130" s="18"/>
      <c r="BO130" s="18"/>
      <c r="BP130" s="18"/>
      <c r="BQ130" s="18"/>
      <c r="BR130" s="18"/>
      <c r="BS130" s="18"/>
      <c r="BT130" s="18"/>
      <c r="BU130" s="18"/>
      <c r="BV130" s="18"/>
      <c r="BW130" s="18"/>
      <c r="BX130" s="18"/>
      <c r="BY130" s="18"/>
      <c r="BZ130" s="18"/>
      <c r="CA130" s="18"/>
      <c r="CB130" s="18"/>
      <c r="CC130" s="18"/>
      <c r="CD130" s="18"/>
      <c r="CE130" s="18"/>
      <c r="CF130" s="18"/>
      <c r="CG130" s="18"/>
      <c r="CH130" s="18"/>
      <c r="CI130" s="18"/>
      <c r="CJ130" s="18"/>
      <c r="CK130" s="18"/>
      <c r="CL130" s="18"/>
      <c r="CM130" s="18"/>
      <c r="CN130" s="18"/>
      <c r="CO130" s="18"/>
      <c r="CP130" s="18"/>
      <c r="CQ130" s="18"/>
      <c r="CR130" s="18"/>
      <c r="CS130" s="18"/>
      <c r="CT130" s="18"/>
      <c r="CU130" s="18"/>
      <c r="CV130" s="18"/>
      <c r="CW130" s="18"/>
      <c r="CX130" s="18"/>
      <c r="CY130" s="18"/>
      <c r="CZ130" s="18"/>
      <c r="DA130" s="18"/>
      <c r="DB130" s="18"/>
      <c r="DC130" s="18"/>
      <c r="DD130" s="18"/>
      <c r="DE130" s="18"/>
      <c r="DF130" s="18"/>
    </row>
    <row r="131" spans="1:110" s="18" customFormat="1" x14ac:dyDescent="0.25">
      <c r="A131" s="15"/>
      <c r="B131" s="15"/>
      <c r="C131" s="105"/>
      <c r="D131" s="16"/>
      <c r="E131" s="15"/>
      <c r="F131" s="16"/>
      <c r="G131" s="15"/>
      <c r="H131" s="15"/>
      <c r="K131" s="122"/>
      <c r="L131" s="122"/>
      <c r="M131" s="122"/>
    </row>
    <row r="132" spans="1:110" s="18" customFormat="1" x14ac:dyDescent="0.25">
      <c r="A132" s="15"/>
      <c r="B132" s="15"/>
      <c r="C132" s="105"/>
      <c r="D132" s="16"/>
      <c r="E132" s="15"/>
      <c r="F132" s="16"/>
      <c r="G132" s="15"/>
      <c r="H132" s="15"/>
      <c r="K132" s="122"/>
      <c r="L132" s="122"/>
      <c r="M132" s="122"/>
    </row>
    <row r="133" spans="1:110" s="18" customFormat="1" x14ac:dyDescent="0.25">
      <c r="A133" s="15"/>
      <c r="B133" s="15"/>
      <c r="C133" s="105"/>
      <c r="D133" s="16"/>
      <c r="E133" s="15"/>
      <c r="F133" s="16"/>
      <c r="G133" s="15"/>
      <c r="H133" s="15"/>
      <c r="K133" s="122"/>
      <c r="L133" s="122"/>
      <c r="M133" s="122"/>
    </row>
    <row r="134" spans="1:110" s="18" customFormat="1" x14ac:dyDescent="0.25">
      <c r="A134" s="15"/>
      <c r="B134" s="15"/>
      <c r="C134" s="105"/>
      <c r="D134" s="16"/>
      <c r="E134" s="15"/>
      <c r="F134" s="16"/>
      <c r="G134" s="15"/>
      <c r="H134" s="15"/>
      <c r="K134" s="122"/>
      <c r="L134" s="122"/>
      <c r="M134" s="122"/>
    </row>
    <row r="135" spans="1:110" s="18" customFormat="1" x14ac:dyDescent="0.25">
      <c r="A135" s="15"/>
      <c r="B135" s="15"/>
      <c r="C135" s="105"/>
      <c r="D135" s="16"/>
      <c r="E135" s="15"/>
      <c r="F135" s="16"/>
      <c r="G135" s="15"/>
      <c r="H135" s="15"/>
      <c r="K135" s="122"/>
      <c r="L135" s="122"/>
      <c r="M135" s="122"/>
    </row>
    <row r="136" spans="1:110" s="18" customFormat="1" x14ac:dyDescent="0.25">
      <c r="A136" s="15"/>
      <c r="B136" s="15"/>
      <c r="C136" s="105"/>
      <c r="D136" s="16"/>
      <c r="E136" s="15"/>
      <c r="F136" s="16"/>
      <c r="G136" s="15"/>
      <c r="H136" s="15"/>
      <c r="K136" s="122"/>
      <c r="L136" s="122"/>
      <c r="M136" s="122"/>
    </row>
    <row r="137" spans="1:110" s="18" customFormat="1" x14ac:dyDescent="0.25">
      <c r="A137" s="15"/>
      <c r="B137" s="15"/>
      <c r="C137" s="105"/>
      <c r="D137" s="16"/>
      <c r="E137" s="15"/>
      <c r="F137" s="16"/>
      <c r="G137" s="15"/>
      <c r="H137" s="15"/>
      <c r="K137" s="122"/>
      <c r="L137" s="122"/>
      <c r="M137" s="122"/>
    </row>
    <row r="138" spans="1:110" s="18" customFormat="1" x14ac:dyDescent="0.25">
      <c r="A138" s="15"/>
      <c r="B138" s="15"/>
      <c r="C138" s="105"/>
      <c r="D138" s="16"/>
      <c r="E138" s="15"/>
      <c r="F138" s="16"/>
      <c r="G138" s="15"/>
      <c r="H138" s="15"/>
      <c r="K138" s="122"/>
      <c r="L138" s="122"/>
      <c r="M138" s="122"/>
    </row>
    <row r="139" spans="1:110" s="18" customFormat="1" x14ac:dyDescent="0.25">
      <c r="A139" s="15"/>
      <c r="B139" s="15"/>
      <c r="C139" s="105"/>
      <c r="D139" s="16"/>
      <c r="E139" s="15"/>
      <c r="F139" s="16"/>
      <c r="G139" s="15"/>
      <c r="H139" s="15"/>
      <c r="K139" s="122"/>
      <c r="L139" s="122"/>
      <c r="M139" s="122"/>
    </row>
    <row r="140" spans="1:110" s="18" customFormat="1" x14ac:dyDescent="0.25">
      <c r="A140" s="15"/>
      <c r="B140" s="15"/>
      <c r="C140" s="105"/>
      <c r="D140" s="16"/>
      <c r="E140" s="15"/>
      <c r="F140" s="16"/>
      <c r="G140" s="15"/>
      <c r="H140" s="15"/>
      <c r="K140" s="122"/>
      <c r="L140" s="122"/>
      <c r="M140" s="122"/>
    </row>
    <row r="141" spans="1:110" s="18" customFormat="1" x14ac:dyDescent="0.25">
      <c r="A141" s="15"/>
      <c r="B141" s="15"/>
      <c r="C141" s="105"/>
      <c r="D141" s="16"/>
      <c r="E141" s="15"/>
      <c r="F141" s="16"/>
      <c r="G141" s="15"/>
      <c r="H141" s="15"/>
      <c r="K141" s="122"/>
      <c r="L141" s="122"/>
      <c r="M141" s="122"/>
    </row>
    <row r="142" spans="1:110" s="18" customFormat="1" x14ac:dyDescent="0.25">
      <c r="A142" s="15"/>
      <c r="B142" s="15"/>
      <c r="C142" s="105"/>
      <c r="D142" s="16"/>
      <c r="E142" s="15"/>
      <c r="F142" s="16"/>
      <c r="G142" s="15"/>
      <c r="H142" s="15"/>
      <c r="K142" s="122"/>
      <c r="L142" s="122"/>
      <c r="M142" s="122"/>
    </row>
    <row r="143" spans="1:110" s="18" customFormat="1" x14ac:dyDescent="0.25">
      <c r="A143" s="15"/>
      <c r="B143" s="15"/>
      <c r="C143" s="105"/>
      <c r="D143" s="16"/>
      <c r="E143" s="15"/>
      <c r="F143" s="16"/>
      <c r="G143" s="15"/>
      <c r="H143" s="15"/>
      <c r="K143" s="122"/>
      <c r="L143" s="122"/>
      <c r="M143" s="122"/>
    </row>
  </sheetData>
  <autoFilter ref="A9:DF93"/>
  <mergeCells count="28">
    <mergeCell ref="B62:B64"/>
    <mergeCell ref="A62:A64"/>
    <mergeCell ref="B65:B67"/>
    <mergeCell ref="A65:A67"/>
    <mergeCell ref="B23:B25"/>
    <mergeCell ref="A23:A25"/>
    <mergeCell ref="B56:B58"/>
    <mergeCell ref="A56:A58"/>
    <mergeCell ref="B59:B61"/>
    <mergeCell ref="A59:A61"/>
    <mergeCell ref="B20:B22"/>
    <mergeCell ref="A20:A22"/>
    <mergeCell ref="A13:A15"/>
    <mergeCell ref="B13:B15"/>
    <mergeCell ref="H2:I2"/>
    <mergeCell ref="B17:B19"/>
    <mergeCell ref="A17:A19"/>
    <mergeCell ref="B10:B12"/>
    <mergeCell ref="A10:A12"/>
    <mergeCell ref="C107:E107"/>
    <mergeCell ref="C98:E98"/>
    <mergeCell ref="C99:E99"/>
    <mergeCell ref="C100:E100"/>
    <mergeCell ref="C101:E101"/>
    <mergeCell ref="C102:E102"/>
    <mergeCell ref="C103:E103"/>
    <mergeCell ref="C104:E104"/>
    <mergeCell ref="C105:E105"/>
  </mergeCells>
  <pageMargins left="0.70866141732283472" right="0.31496062992125984" top="0.55118110236220474" bottom="0.55118110236220474" header="0.31496062992125984" footer="0.31496062992125984"/>
  <pageSetup paperSize="9" scale="3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запрос КП</vt:lpstr>
      <vt:lpstr>свод</vt:lpstr>
      <vt:lpstr>Приложение №1</vt:lpstr>
      <vt:lpstr>'запрос КП'!Область_печати</vt:lpstr>
      <vt:lpstr>'Приложение №1'!Область_печати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Экономист</dc:creator>
  <cp:lastModifiedBy>Экономист</cp:lastModifiedBy>
  <dcterms:created xsi:type="dcterms:W3CDTF">2025-03-21T03:02:12Z</dcterms:created>
  <dcterms:modified xsi:type="dcterms:W3CDTF">2026-06-04T05:55:45Z</dcterms:modified>
</cp:coreProperties>
</file>