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Николаев Денис\закупки\на автомобили\на БАРС _130\документация\"/>
    </mc:Choice>
  </mc:AlternateContent>
  <xr:revisionPtr revIDLastSave="0" documentId="13_ncr:1_{B8B44B48-B801-46E8-9052-F584965549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  <sheet name="критерии оценки" sheetId="4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2" l="1"/>
  <c r="J15" i="2"/>
  <c r="I4" i="2"/>
  <c r="J4" i="2"/>
  <c r="I5" i="2"/>
  <c r="J5" i="2"/>
  <c r="I6" i="2"/>
  <c r="J6" i="2"/>
  <c r="I7" i="2"/>
  <c r="J7" i="2"/>
  <c r="I8" i="2"/>
  <c r="J8" i="2"/>
  <c r="I9" i="2"/>
  <c r="J9" i="2"/>
  <c r="I10" i="2"/>
  <c r="J10" i="2"/>
  <c r="I11" i="2"/>
  <c r="J11" i="2"/>
  <c r="I12" i="2"/>
  <c r="J12" i="2"/>
  <c r="I13" i="2"/>
  <c r="J13" i="2"/>
  <c r="I14" i="2"/>
  <c r="J14" i="2"/>
  <c r="I16" i="2"/>
  <c r="J16" i="2"/>
  <c r="I17" i="2"/>
  <c r="J17" i="2"/>
  <c r="I18" i="2"/>
  <c r="J18" i="2"/>
  <c r="I19" i="2"/>
  <c r="J19" i="2"/>
  <c r="I20" i="2"/>
  <c r="J20" i="2"/>
  <c r="I21" i="2"/>
  <c r="J21" i="2"/>
  <c r="I22" i="2"/>
  <c r="J22" i="2"/>
  <c r="I23" i="2"/>
  <c r="J23" i="2"/>
  <c r="I24" i="2"/>
  <c r="J24" i="2"/>
  <c r="I25" i="2"/>
  <c r="J25" i="2"/>
  <c r="I26" i="2"/>
  <c r="J26" i="2"/>
  <c r="I27" i="2"/>
  <c r="J27" i="2"/>
  <c r="I3" i="2"/>
  <c r="F48" i="2"/>
  <c r="G48" i="2"/>
  <c r="I48" i="2"/>
  <c r="J3" i="2"/>
  <c r="J48" i="2"/>
</calcChain>
</file>

<file path=xl/sharedStrings.xml><?xml version="1.0" encoding="utf-8"?>
<sst xmlns="http://schemas.openxmlformats.org/spreadsheetml/2006/main" count="188" uniqueCount="114">
  <si>
    <t>Номенклатура</t>
  </si>
  <si>
    <t>Код</t>
  </si>
  <si>
    <t>№ п/п</t>
  </si>
  <si>
    <t>Технические требования</t>
  </si>
  <si>
    <t>Единица измерения</t>
  </si>
  <si>
    <t>Условие доставки</t>
  </si>
  <si>
    <t>Срок поставки,
кал. дни</t>
  </si>
  <si>
    <t>Условие оплаты</t>
  </si>
  <si>
    <t>Количество к закупке,
ед. изм.</t>
  </si>
  <si>
    <t>Начальная (максимальная) цена тендера,
руб. с НДС</t>
  </si>
  <si>
    <t>Начальная (максимальная) цена тендера,
руб. без НДС</t>
  </si>
  <si>
    <t>Цена за ед.
руб. без НДС</t>
  </si>
  <si>
    <t>Цена за ед.
руб. с НДС</t>
  </si>
  <si>
    <t>Гарантийные обязательства</t>
  </si>
  <si>
    <t>условия оплаты</t>
  </si>
  <si>
    <t>сроки доставки</t>
  </si>
  <si>
    <t>100 баллов</t>
  </si>
  <si>
    <t>острочка 100% стоимости -  до 60 дней</t>
  </si>
  <si>
    <t>до 3 календарных дней</t>
  </si>
  <si>
    <t>80 баллов</t>
  </si>
  <si>
    <t>острочка 100% стоимости -  до 30 дней</t>
  </si>
  <si>
    <t>до 5 календарных дней</t>
  </si>
  <si>
    <t>60 баллов</t>
  </si>
  <si>
    <t>40 баллов</t>
  </si>
  <si>
    <t>20 баллов</t>
  </si>
  <si>
    <t>10 баллов</t>
  </si>
  <si>
    <t>5 баллов</t>
  </si>
  <si>
    <t>1 балл</t>
  </si>
  <si>
    <t>требуется авансирование (в любом размере):</t>
  </si>
  <si>
    <t>0 баллов</t>
  </si>
  <si>
    <t xml:space="preserve">отсрочка платежа не предоставляется: </t>
  </si>
  <si>
    <t>согласовывается сторонами после оплаты</t>
  </si>
  <si>
    <t xml:space="preserve">Условие поставки </t>
  </si>
  <si>
    <t>Победитель должен будет предоставить образцы товара по требованию Заказчика</t>
  </si>
  <si>
    <t>К поставленному товару должны быть приложены надлежаще оформленные копии сертификатов и иные сопроводительные документы.</t>
  </si>
  <si>
    <t>Срок поставки является критерием оценки и определяется по результатам конкурентной закупки</t>
  </si>
  <si>
    <t>Заказчик имеет право подать заявку на поставку опытной (сокращенной) партии товара(ов).</t>
  </si>
  <si>
    <t>шт</t>
  </si>
  <si>
    <t>-</t>
  </si>
  <si>
    <t>Условие поставки в части периодичности объема поставки является критерием оценки и определяется по результатам конкурентной закупки</t>
  </si>
  <si>
    <t>Основание к поставке – заявка покупателя (в произвольной форме), направляемая на эл.почту Продавца.</t>
  </si>
  <si>
    <t xml:space="preserve">
Объем поставки - согласно заявки покупателя.</t>
  </si>
  <si>
    <t>Цена на товар должна оставаться неизменной на весь период действия спецификации.</t>
  </si>
  <si>
    <t>Оплата осуществляется в безналичной форме путем перечисления средств на счет продавца, по предоставленным банковским реквизитам, в течении срока, определенного по результатам конкурентной закупки (отсрочка 60 к.д. (предпочтительно), исчисляемого с даты приемки (без замечаний) поставленного товара.</t>
  </si>
  <si>
    <t>Цена на товары в предложении участника должна оставаться неизменной в течении 120 дней с даты подачи заявки на участие.</t>
  </si>
  <si>
    <t>Согласно проекта договора.
Не менее 2 лет  - со дня поставки товара без замечаний.</t>
  </si>
  <si>
    <t>до 1 календарных дней</t>
  </si>
  <si>
    <t>до 2 календарных дней</t>
  </si>
  <si>
    <t>до 4 календарных дней</t>
  </si>
  <si>
    <t>в день заказа, если заявка подана до 10ч 00 мин (МСК) дня заказа</t>
  </si>
  <si>
    <t>условия поставки</t>
  </si>
  <si>
    <t>готовность предоставить заказчику 100% объем товарных позиций - к 01.12.2024г</t>
  </si>
  <si>
    <t>готовность предоставить заказчику 50% объема товарных позиций - к 01.12.2024г и 50% объема товарных позиций - 07.12.2024г.</t>
  </si>
  <si>
    <t>наличие на складе продавца 100% объема товарных позиций - к 01.12.2024г</t>
  </si>
  <si>
    <t>готовность предоставить заказчику 50% объема товарных позиций - к 01.12.2024г, и 25% объема товарных позиций - 07.12.2024г, и 25% объема товарных позиций - 14.12.2024г.</t>
  </si>
  <si>
    <t>Условие доставки в части определения плательщика доставки и стоимости (включена/не включена в цену) 
 доставки является критерием оценки и определяется по результатам конкурентной закупки</t>
  </si>
  <si>
    <t>доставка силами продавца, с использованием транспорта продавца - стоимость доставки включена в цену товара;</t>
  </si>
  <si>
    <t>доставка силами продавца, с использованием транспорта продавца - стоимость доставки не включена в цену товара;</t>
  </si>
  <si>
    <t>доставка силами продавца, до терминала транспортной компании - стоимость доставки включена в цену товара;</t>
  </si>
  <si>
    <t>доставка силами продавца, до терминала транспортной компании - стоимость доставки не включена в цену товара;</t>
  </si>
  <si>
    <t>доставка силами покупателя;</t>
  </si>
  <si>
    <r>
      <t xml:space="preserve">условия доставки </t>
    </r>
    <r>
      <rPr>
        <b/>
        <sz val="10"/>
        <color rgb="FFFF0000"/>
        <rFont val="Arial"/>
        <family val="2"/>
        <charset val="204"/>
      </rPr>
      <t>не ранжируется</t>
    </r>
  </si>
  <si>
    <t xml:space="preserve">Защита картера двигателя и нижней части радиатора, GW Poer </t>
  </si>
  <si>
    <t xml:space="preserve">Защита раздатка, GW Poer </t>
  </si>
  <si>
    <t>Набор изделий фельдшерский для скорой медицинской помощи НФСМП-"Мединт-М",в укладке УМСП-01-Пм/2</t>
  </si>
  <si>
    <t>Проводка ТСУ (фаркопа) Smart Connect с 7-конт розеткой</t>
  </si>
  <si>
    <t xml:space="preserve">ТСУ (фаркоп) под квадрат 50 мм для автомобиля GW Poer c штепсельной розеткой для подключения прицепа и съемным фаркопом шарового типа </t>
  </si>
  <si>
    <t>001163</t>
  </si>
  <si>
    <t xml:space="preserve"> металлическая 20л толщ.0,6мм
размер (ДхШхВ): 360х470х170мм, спец.окраска оливковый, в коробке</t>
  </si>
  <si>
    <t>Проводка тягово-прицепного устройства Smart Connect</t>
  </si>
  <si>
    <t>по чертежу  Э6855-8009001</t>
  </si>
  <si>
    <t>размер (ДхШхВ): 387х160х193мм</t>
  </si>
  <si>
    <t>размер (ДхШхВ): 190х145х252мм, штабелируемая (арт. КП 5-8)</t>
  </si>
  <si>
    <t>коврики 3D в салон подходят для HAVAL Poer 2020 - , 4шт. (полиуретан) / Грейт Волл Поер (арт. ELEMENT3DA0N088210k)</t>
  </si>
  <si>
    <t>арт. W2007</t>
  </si>
  <si>
    <t>ТУ9398-006-18585567-2003 изм.3</t>
  </si>
  <si>
    <t>арт. ОР-5</t>
  </si>
  <si>
    <t>арт.W0307</t>
  </si>
  <si>
    <t>арт. АВТОСПАС W2081</t>
  </si>
  <si>
    <t>срок отсрочки платежа - от 15 до 30 дней</t>
  </si>
  <si>
    <t>срок отсрочки платежа - до 15 дней</t>
  </si>
  <si>
    <t>срок отсрочки платежа - до 10 дней</t>
  </si>
  <si>
    <t>срок отсрочки платежа - до 5 дней</t>
  </si>
  <si>
    <t>Материал: сталь. Защита картера и крепеж подходит для Great Wall Poer (20-) 2,0 диз. АТ/MT / Грейт Волл Поер (арт. ECO.99.11.030)</t>
  </si>
  <si>
    <t>Материал: сталь. Защита раздатка и крепеж подходит для Great Wall Poer (20-) 2,0 диз. АТ/MT / Грейт Волл Поер (арт. ECO.99.11.230 ЗРК)</t>
  </si>
  <si>
    <t>Комплект: в комплекте - 4 шт браслетов.</t>
  </si>
  <si>
    <t>Аптечка первой помощи ФЭСТ по приказу № 260н</t>
  </si>
  <si>
    <t xml:space="preserve">Браслеты противоскольжения В-5 </t>
  </si>
  <si>
    <t>Знак аварийной остановки RFT-06,GW</t>
  </si>
  <si>
    <t>Канистра КС-20</t>
  </si>
  <si>
    <t xml:space="preserve">Канистра п/э 5л. </t>
  </si>
  <si>
    <t>Ключ комбинированный трещоточный, 13 мм</t>
  </si>
  <si>
    <t xml:space="preserve">Коврики 3D в салон  для HAVAL Poer 2020 - , 4шт. (полиуретан) </t>
  </si>
  <si>
    <t>Лебедка электрическая 12В с синтетическим тросом  T-MAX EW-9500 MuscleLift</t>
  </si>
  <si>
    <t xml:space="preserve">Огнетушитель ОП-5 </t>
  </si>
  <si>
    <t xml:space="preserve">Отключатель "плюса" T-Max </t>
  </si>
  <si>
    <t>Палец для фаркопа без замка</t>
  </si>
  <si>
    <t>Площадка переносная для лебедки T-MAX EW-9500 MuscleLift</t>
  </si>
  <si>
    <t>Тент на каркас Haval Poer Э6855-8009001 хаки камуфляж</t>
  </si>
  <si>
    <t>Тент на каркас Haval Poer Э6855-8009001 серый камуфляж</t>
  </si>
  <si>
    <t xml:space="preserve">Упор противооткатный Partex 160мм </t>
  </si>
  <si>
    <t>Шина 265/60R18 Viatti Bosco Nordico (V-523)</t>
  </si>
  <si>
    <t>Лебедка электрическая, тяговое усилие -  9500 lbs, напряжение питания - 12В</t>
  </si>
  <si>
    <t>Тяговая нагрузка не менее 2250 кг, вертикальная не менее 100 кг. Съемный  шар с креплением под квадрат 50 мм. В комплекте должна быть штепсельная розетка и электропроводка к розетке. Возможный аналог: арт. Oris 3312-E</t>
  </si>
  <si>
    <t xml:space="preserve">Аптечка тактическая </t>
  </si>
  <si>
    <t>Индивидуальная военная аптечка для оказания первой доврачебной само- и взаимопомощи вне медицинских учреждений. Аптечка представляет собой набор медицинских изделий, уложенных в футляр (сумку). Возможный аналог: "Аптечка ФЭСТ"; "аптечка тактическая  Rhino IFAK Pro SE Mox".</t>
  </si>
  <si>
    <t xml:space="preserve">Лебедка электрическая 9500 lbs, 12В, металлический трос, пульт ДУ проводной, чугунный клюз вместо роликов.  Лебедка должна быть смонтированна на переносной площадке под квадрат 50 мм (палец- фиксатор в комплекте), с кабелем питания, с разъемом 175А. 
В комплекте поставки должно быть: отключатель плюса, 2 штуки силовых кабелей длиной - 6,5 м (длина может уточняется в процессе изготовления)  с обжатым наконечником для монтажа и  разъемом под токовую нагрузку в 175 ампер, для прокладки питания от АКБ к месту установки лебедки на переднем и заднем бампере. </t>
  </si>
  <si>
    <t>Разъем электрический под нагрузку 175 ампер</t>
  </si>
  <si>
    <t>12.1</t>
  </si>
  <si>
    <t>12.2</t>
  </si>
  <si>
    <t xml:space="preserve">Защита КПП, GW Poer </t>
  </si>
  <si>
    <t>Материал: сталь. Защита КПП и крепеж подходит для Great Wall Poer (20-) 2,0 диз. АТ/MT / Грейт Волл Поер (арт. ECO.99.11.130 ЗКПП)</t>
  </si>
  <si>
    <t>в пенале. Возможный аналог: RFT-06,GW</t>
  </si>
  <si>
    <t>шипованные, гашенные (поставка конечному пользователю).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</si>
</sst>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8"/>
      <name val="Arial"/>
    </font>
    <font>
      <b/>
      <sz val="10"/>
      <color rgb="FF594304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8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9"/>
      <color theme="1"/>
      <name val="Times New Roman"/>
      <family val="1"/>
      <charset val="204"/>
    </font>
    <font>
      <sz val="10"/>
      <color theme="6" tint="-0.249977111117893"/>
      <name val="Arial"/>
      <family val="2"/>
      <charset val="204"/>
    </font>
    <font>
      <sz val="10"/>
      <color rgb="FF7030A0"/>
      <name val="Arial"/>
      <family val="2"/>
      <charset val="204"/>
    </font>
    <font>
      <sz val="8"/>
      <color rgb="FF7030A0"/>
      <name val="Arial"/>
      <family val="2"/>
      <charset val="204"/>
    </font>
    <font>
      <b/>
      <sz val="10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5F2DD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4" fontId="0" fillId="0" borderId="0" xfId="0" applyNumberFormat="1"/>
    <xf numFmtId="0" fontId="5" fillId="0" borderId="0" xfId="0" applyFont="1"/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49" fontId="6" fillId="0" borderId="4" xfId="0" applyNumberFormat="1" applyFont="1" applyBorder="1" applyAlignment="1">
      <alignment vertical="top" wrapText="1"/>
    </xf>
    <xf numFmtId="49" fontId="2" fillId="0" borderId="4" xfId="0" applyNumberFormat="1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49" fontId="2" fillId="0" borderId="5" xfId="0" applyNumberFormat="1" applyFont="1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left" vertical="center" wrapText="1" indent="1"/>
    </xf>
    <xf numFmtId="0" fontId="11" fillId="3" borderId="0" xfId="0" applyFont="1" applyFill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 applyFill="1" applyAlignment="1">
      <alignment horizontal="left" vertical="center" wrapText="1" indent="1"/>
    </xf>
    <xf numFmtId="0" fontId="3" fillId="0" borderId="0" xfId="0" applyFont="1" applyFill="1" applyAlignment="1">
      <alignment wrapText="1"/>
    </xf>
    <xf numFmtId="14" fontId="0" fillId="0" borderId="0" xfId="0" applyNumberFormat="1"/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vertical="top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right" vertical="center"/>
    </xf>
    <xf numFmtId="0" fontId="0" fillId="0" borderId="12" xfId="0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4" fontId="4" fillId="0" borderId="12" xfId="0" applyNumberFormat="1" applyFont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horizontal="right" vertical="center"/>
    </xf>
    <xf numFmtId="0" fontId="0" fillId="0" borderId="14" xfId="0" applyBorder="1" applyAlignment="1">
      <alignment horizontal="left" vertical="top" wrapText="1"/>
    </xf>
    <xf numFmtId="4" fontId="4" fillId="0" borderId="14" xfId="0" applyNumberFormat="1" applyFont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49" fontId="7" fillId="0" borderId="4" xfId="0" applyNumberFormat="1" applyFont="1" applyBorder="1" applyAlignment="1">
      <alignment vertical="top" wrapText="1"/>
    </xf>
    <xf numFmtId="0" fontId="3" fillId="4" borderId="14" xfId="0" applyFont="1" applyFill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top" wrapText="1"/>
    </xf>
    <xf numFmtId="0" fontId="3" fillId="0" borderId="14" xfId="0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right" vertical="center"/>
    </xf>
    <xf numFmtId="49" fontId="2" fillId="0" borderId="4" xfId="0" applyNumberFormat="1" applyFont="1" applyBorder="1" applyAlignment="1">
      <alignment horizontal="center" vertical="top" wrapText="1"/>
    </xf>
    <xf numFmtId="49" fontId="9" fillId="0" borderId="3" xfId="0" applyNumberFormat="1" applyFont="1" applyBorder="1" applyAlignment="1">
      <alignment horizontal="center" vertical="top" wrapText="1"/>
    </xf>
    <xf numFmtId="49" fontId="9" fillId="0" borderId="4" xfId="0" applyNumberFormat="1" applyFont="1" applyBorder="1" applyAlignment="1">
      <alignment horizontal="center" vertical="top" wrapText="1"/>
    </xf>
    <xf numFmtId="49" fontId="7" fillId="0" borderId="4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49" fontId="10" fillId="0" borderId="3" xfId="0" applyNumberFormat="1" applyFont="1" applyBorder="1" applyAlignment="1">
      <alignment horizontal="center" vertical="top" wrapText="1"/>
    </xf>
    <xf numFmtId="49" fontId="10" fillId="0" borderId="4" xfId="0" applyNumberFormat="1" applyFont="1" applyBorder="1" applyAlignment="1">
      <alignment horizontal="center" vertical="top" wrapText="1"/>
    </xf>
    <xf numFmtId="49" fontId="2" fillId="0" borderId="8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5">
    <dxf>
      <font>
        <color rgb="FF9C0006"/>
      </font>
    </dxf>
    <dxf>
      <fill>
        <patternFill>
          <bgColor rgb="FFFFC7CE"/>
        </patternFill>
      </fill>
    </dxf>
    <dxf>
      <font>
        <color rgb="FF9C0006"/>
      </font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D13E3-2FA1-4BF7-85E9-DD74A59B31D7}">
  <dimension ref="A1:O48"/>
  <sheetViews>
    <sheetView tabSelected="1" zoomScaleNormal="100" workbookViewId="0">
      <pane xSplit="2" ySplit="2" topLeftCell="C12" activePane="bottomRight" state="frozen"/>
      <selection pane="topRight" activeCell="C1" sqref="C1"/>
      <selection pane="bottomLeft" activeCell="A2" sqref="A2"/>
      <selection pane="bottomRight" activeCell="D28" sqref="D28"/>
    </sheetView>
  </sheetViews>
  <sheetFormatPr defaultRowHeight="11.25" x14ac:dyDescent="0.2"/>
  <cols>
    <col min="1" max="1" width="7.1640625" customWidth="1"/>
    <col min="2" max="2" width="35.83203125" customWidth="1"/>
    <col min="3" max="3" width="16.1640625" style="1" customWidth="1"/>
    <col min="4" max="4" width="42.33203125" customWidth="1"/>
    <col min="5" max="5" width="13.83203125" customWidth="1"/>
    <col min="6" max="7" width="17.33203125" customWidth="1"/>
    <col min="8" max="8" width="18" customWidth="1"/>
    <col min="9" max="9" width="19.33203125" customWidth="1"/>
    <col min="10" max="10" width="26.6640625" customWidth="1"/>
    <col min="11" max="12" width="24.33203125" customWidth="1"/>
    <col min="13" max="13" width="17.5" customWidth="1"/>
    <col min="14" max="14" width="21.5" customWidth="1"/>
    <col min="15" max="15" width="19" customWidth="1"/>
  </cols>
  <sheetData>
    <row r="1" spans="1:15" ht="12" thickBot="1" x14ac:dyDescent="0.25"/>
    <row r="2" spans="1:15" s="1" customFormat="1" ht="57.75" customHeight="1" thickBot="1" x14ac:dyDescent="0.25">
      <c r="A2" s="23" t="s">
        <v>2</v>
      </c>
      <c r="B2" s="24" t="s">
        <v>0</v>
      </c>
      <c r="C2" s="24" t="s">
        <v>1</v>
      </c>
      <c r="D2" s="24" t="s">
        <v>3</v>
      </c>
      <c r="E2" s="24" t="s">
        <v>4</v>
      </c>
      <c r="F2" s="24" t="s">
        <v>11</v>
      </c>
      <c r="G2" s="24" t="s">
        <v>12</v>
      </c>
      <c r="H2" s="24" t="s">
        <v>8</v>
      </c>
      <c r="I2" s="24" t="s">
        <v>10</v>
      </c>
      <c r="J2" s="24" t="s">
        <v>9</v>
      </c>
      <c r="K2" s="24" t="s">
        <v>5</v>
      </c>
      <c r="L2" s="24" t="s">
        <v>32</v>
      </c>
      <c r="M2" s="24" t="s">
        <v>6</v>
      </c>
      <c r="N2" s="24" t="s">
        <v>7</v>
      </c>
      <c r="O2" s="28" t="s">
        <v>13</v>
      </c>
    </row>
    <row r="3" spans="1:15" ht="38.25" customHeight="1" x14ac:dyDescent="0.2">
      <c r="A3" s="29">
        <v>1</v>
      </c>
      <c r="B3" s="30" t="s">
        <v>86</v>
      </c>
      <c r="C3" s="31">
        <v>163011</v>
      </c>
      <c r="D3" s="31"/>
      <c r="E3" s="12" t="s">
        <v>37</v>
      </c>
      <c r="F3" s="32" t="s">
        <v>38</v>
      </c>
      <c r="G3" s="32" t="s">
        <v>38</v>
      </c>
      <c r="H3" s="33">
        <v>134</v>
      </c>
      <c r="I3" s="32" t="e">
        <f>H3*F3</f>
        <v>#VALUE!</v>
      </c>
      <c r="J3" s="32" t="e">
        <f>H3*G3</f>
        <v>#VALUE!</v>
      </c>
      <c r="K3" s="49" t="s">
        <v>55</v>
      </c>
      <c r="L3" s="45" t="s">
        <v>39</v>
      </c>
      <c r="M3" s="45" t="s">
        <v>35</v>
      </c>
      <c r="N3" s="45" t="s">
        <v>43</v>
      </c>
      <c r="O3" s="34" t="s">
        <v>45</v>
      </c>
    </row>
    <row r="4" spans="1:15" ht="38.25" customHeight="1" x14ac:dyDescent="0.2">
      <c r="A4" s="2">
        <v>2</v>
      </c>
      <c r="B4" s="20" t="s">
        <v>104</v>
      </c>
      <c r="C4" s="20">
        <v>201267</v>
      </c>
      <c r="D4" s="21" t="s">
        <v>105</v>
      </c>
      <c r="E4" s="12" t="s">
        <v>37</v>
      </c>
      <c r="F4" s="25" t="s">
        <v>38</v>
      </c>
      <c r="G4" s="25" t="s">
        <v>38</v>
      </c>
      <c r="H4" s="13">
        <v>134</v>
      </c>
      <c r="I4" s="25" t="e">
        <f t="shared" ref="I4:I27" si="0">H4*F4</f>
        <v>#VALUE!</v>
      </c>
      <c r="J4" s="25" t="e">
        <f t="shared" ref="J4:J27" si="1">H4*G4</f>
        <v>#VALUE!</v>
      </c>
      <c r="K4" s="50"/>
      <c r="L4" s="46"/>
      <c r="M4" s="46"/>
      <c r="N4" s="46"/>
      <c r="O4" s="26"/>
    </row>
    <row r="5" spans="1:15" ht="26.25" customHeight="1" x14ac:dyDescent="0.2">
      <c r="A5" s="2">
        <v>3</v>
      </c>
      <c r="B5" s="20" t="s">
        <v>87</v>
      </c>
      <c r="C5" s="20">
        <v>185828</v>
      </c>
      <c r="D5" s="21" t="s">
        <v>85</v>
      </c>
      <c r="E5" s="12" t="s">
        <v>37</v>
      </c>
      <c r="F5" s="25" t="s">
        <v>38</v>
      </c>
      <c r="G5" s="25" t="s">
        <v>38</v>
      </c>
      <c r="H5" s="13">
        <v>134</v>
      </c>
      <c r="I5" s="25" t="e">
        <f t="shared" si="0"/>
        <v>#VALUE!</v>
      </c>
      <c r="J5" s="25" t="e">
        <f t="shared" si="1"/>
        <v>#VALUE!</v>
      </c>
      <c r="K5" s="50"/>
      <c r="L5" s="46"/>
      <c r="M5" s="46"/>
      <c r="N5" s="46"/>
      <c r="O5" s="26"/>
    </row>
    <row r="6" spans="1:15" ht="36.75" customHeight="1" x14ac:dyDescent="0.2">
      <c r="A6" s="2">
        <v>4</v>
      </c>
      <c r="B6" s="20" t="s">
        <v>62</v>
      </c>
      <c r="C6" s="20">
        <v>184537</v>
      </c>
      <c r="D6" s="21" t="s">
        <v>83</v>
      </c>
      <c r="E6" s="12" t="s">
        <v>37</v>
      </c>
      <c r="F6" s="25" t="s">
        <v>38</v>
      </c>
      <c r="G6" s="25" t="s">
        <v>38</v>
      </c>
      <c r="H6" s="13">
        <v>134</v>
      </c>
      <c r="I6" s="25" t="e">
        <f t="shared" si="0"/>
        <v>#VALUE!</v>
      </c>
      <c r="J6" s="25" t="e">
        <f t="shared" si="1"/>
        <v>#VALUE!</v>
      </c>
      <c r="K6" s="50"/>
      <c r="L6" s="46"/>
      <c r="M6" s="46"/>
      <c r="N6" s="46"/>
      <c r="O6" s="26"/>
    </row>
    <row r="7" spans="1:15" ht="42.75" customHeight="1" x14ac:dyDescent="0.2">
      <c r="A7" s="2">
        <v>5</v>
      </c>
      <c r="B7" s="20" t="s">
        <v>110</v>
      </c>
      <c r="C7" s="20">
        <v>184539</v>
      </c>
      <c r="D7" s="21" t="s">
        <v>111</v>
      </c>
      <c r="E7" s="12" t="s">
        <v>37</v>
      </c>
      <c r="F7" s="25" t="s">
        <v>38</v>
      </c>
      <c r="G7" s="25" t="s">
        <v>38</v>
      </c>
      <c r="H7" s="13">
        <v>134</v>
      </c>
      <c r="I7" s="25" t="e">
        <f t="shared" si="0"/>
        <v>#VALUE!</v>
      </c>
      <c r="J7" s="25" t="e">
        <f t="shared" si="1"/>
        <v>#VALUE!</v>
      </c>
      <c r="K7" s="50"/>
      <c r="L7" s="39"/>
      <c r="M7" s="46"/>
      <c r="N7" s="46"/>
      <c r="O7" s="26"/>
    </row>
    <row r="8" spans="1:15" ht="44.25" customHeight="1" x14ac:dyDescent="0.2">
      <c r="A8" s="2">
        <v>6</v>
      </c>
      <c r="B8" s="20" t="s">
        <v>63</v>
      </c>
      <c r="C8" s="20">
        <v>184541</v>
      </c>
      <c r="D8" s="21" t="s">
        <v>84</v>
      </c>
      <c r="E8" s="12" t="s">
        <v>37</v>
      </c>
      <c r="F8" s="25" t="s">
        <v>38</v>
      </c>
      <c r="G8" s="25" t="s">
        <v>38</v>
      </c>
      <c r="H8" s="13">
        <v>134</v>
      </c>
      <c r="I8" s="25" t="e">
        <f t="shared" si="0"/>
        <v>#VALUE!</v>
      </c>
      <c r="J8" s="25" t="e">
        <f t="shared" si="1"/>
        <v>#VALUE!</v>
      </c>
      <c r="K8" s="22"/>
      <c r="L8" s="47" t="s">
        <v>33</v>
      </c>
      <c r="M8" s="46"/>
      <c r="N8" s="46"/>
      <c r="O8" s="26"/>
    </row>
    <row r="9" spans="1:15" ht="12.75" x14ac:dyDescent="0.2">
      <c r="A9" s="2">
        <v>7</v>
      </c>
      <c r="B9" s="21" t="s">
        <v>88</v>
      </c>
      <c r="C9" s="20" t="s">
        <v>67</v>
      </c>
      <c r="D9" s="21" t="s">
        <v>112</v>
      </c>
      <c r="E9" s="12" t="s">
        <v>37</v>
      </c>
      <c r="F9" s="25" t="s">
        <v>38</v>
      </c>
      <c r="G9" s="25" t="s">
        <v>38</v>
      </c>
      <c r="H9" s="13">
        <v>134</v>
      </c>
      <c r="I9" s="25" t="e">
        <f t="shared" si="0"/>
        <v>#VALUE!</v>
      </c>
      <c r="J9" s="25" t="e">
        <f t="shared" si="1"/>
        <v>#VALUE!</v>
      </c>
      <c r="K9" s="22"/>
      <c r="L9" s="47"/>
      <c r="M9" s="46"/>
      <c r="N9" s="46"/>
      <c r="O9" s="26"/>
    </row>
    <row r="10" spans="1:15" ht="51" customHeight="1" x14ac:dyDescent="0.2">
      <c r="A10" s="2">
        <v>8</v>
      </c>
      <c r="B10" s="20" t="s">
        <v>89</v>
      </c>
      <c r="C10" s="20">
        <v>185546</v>
      </c>
      <c r="D10" s="21" t="s">
        <v>68</v>
      </c>
      <c r="E10" s="12" t="s">
        <v>37</v>
      </c>
      <c r="F10" s="25" t="s">
        <v>38</v>
      </c>
      <c r="G10" s="25" t="s">
        <v>38</v>
      </c>
      <c r="H10" s="13">
        <v>134</v>
      </c>
      <c r="I10" s="25" t="e">
        <f t="shared" si="0"/>
        <v>#VALUE!</v>
      </c>
      <c r="J10" s="25" t="e">
        <f t="shared" si="1"/>
        <v>#VALUE!</v>
      </c>
      <c r="K10" s="51" t="s">
        <v>36</v>
      </c>
      <c r="L10" s="8"/>
      <c r="M10" s="46"/>
      <c r="N10" s="46"/>
      <c r="O10" s="26"/>
    </row>
    <row r="11" spans="1:15" ht="22.5" customHeight="1" x14ac:dyDescent="0.2">
      <c r="A11" s="2">
        <v>9</v>
      </c>
      <c r="B11" s="20" t="s">
        <v>90</v>
      </c>
      <c r="C11" s="20">
        <v>186257</v>
      </c>
      <c r="D11" s="21" t="s">
        <v>72</v>
      </c>
      <c r="E11" s="12" t="s">
        <v>37</v>
      </c>
      <c r="F11" s="25" t="s">
        <v>38</v>
      </c>
      <c r="G11" s="25" t="s">
        <v>38</v>
      </c>
      <c r="H11" s="13">
        <v>134</v>
      </c>
      <c r="I11" s="25" t="e">
        <f t="shared" si="0"/>
        <v>#VALUE!</v>
      </c>
      <c r="J11" s="25" t="e">
        <f t="shared" si="1"/>
        <v>#VALUE!</v>
      </c>
      <c r="K11" s="51"/>
      <c r="L11" s="48" t="s">
        <v>34</v>
      </c>
      <c r="M11" s="9"/>
      <c r="N11" s="46"/>
      <c r="O11" s="26"/>
    </row>
    <row r="12" spans="1:15" ht="22.5" x14ac:dyDescent="0.2">
      <c r="A12" s="2">
        <v>10</v>
      </c>
      <c r="B12" s="20" t="s">
        <v>91</v>
      </c>
      <c r="C12" s="20">
        <v>186323</v>
      </c>
      <c r="D12" s="20"/>
      <c r="E12" s="12" t="s">
        <v>37</v>
      </c>
      <c r="F12" s="25" t="s">
        <v>38</v>
      </c>
      <c r="G12" s="25" t="s">
        <v>38</v>
      </c>
      <c r="H12" s="13">
        <v>268</v>
      </c>
      <c r="I12" s="25" t="e">
        <f t="shared" si="0"/>
        <v>#VALUE!</v>
      </c>
      <c r="J12" s="25" t="e">
        <f t="shared" si="1"/>
        <v>#VALUE!</v>
      </c>
      <c r="K12" s="51"/>
      <c r="L12" s="48"/>
      <c r="M12" s="9"/>
      <c r="N12" s="46"/>
      <c r="O12" s="26"/>
    </row>
    <row r="13" spans="1:15" ht="33.75" x14ac:dyDescent="0.2">
      <c r="A13" s="2">
        <v>11</v>
      </c>
      <c r="B13" s="20" t="s">
        <v>92</v>
      </c>
      <c r="C13" s="20">
        <v>184536</v>
      </c>
      <c r="D13" s="21" t="s">
        <v>73</v>
      </c>
      <c r="E13" s="12" t="s">
        <v>37</v>
      </c>
      <c r="F13" s="25" t="s">
        <v>38</v>
      </c>
      <c r="G13" s="25" t="s">
        <v>38</v>
      </c>
      <c r="H13" s="13">
        <v>134</v>
      </c>
      <c r="I13" s="25" t="e">
        <f t="shared" si="0"/>
        <v>#VALUE!</v>
      </c>
      <c r="J13" s="25" t="e">
        <f t="shared" si="1"/>
        <v>#VALUE!</v>
      </c>
      <c r="K13" s="22"/>
      <c r="L13" s="48"/>
      <c r="M13" s="9"/>
      <c r="N13" s="9"/>
      <c r="O13" s="26"/>
    </row>
    <row r="14" spans="1:15" ht="38.25" customHeight="1" x14ac:dyDescent="0.2">
      <c r="A14" s="43" t="s">
        <v>108</v>
      </c>
      <c r="B14" s="21" t="s">
        <v>93</v>
      </c>
      <c r="C14" s="20">
        <v>201267</v>
      </c>
      <c r="D14" s="21" t="s">
        <v>74</v>
      </c>
      <c r="E14" s="12" t="s">
        <v>37</v>
      </c>
      <c r="F14" s="25" t="s">
        <v>38</v>
      </c>
      <c r="G14" s="25" t="s">
        <v>38</v>
      </c>
      <c r="H14" s="13">
        <v>134</v>
      </c>
      <c r="I14" s="25" t="e">
        <f t="shared" si="0"/>
        <v>#VALUE!</v>
      </c>
      <c r="J14" s="25" t="e">
        <f t="shared" si="1"/>
        <v>#VALUE!</v>
      </c>
      <c r="K14" s="51" t="s">
        <v>40</v>
      </c>
      <c r="L14" s="48"/>
      <c r="M14" s="10"/>
      <c r="N14" s="44" t="s">
        <v>42</v>
      </c>
      <c r="O14" s="26"/>
    </row>
    <row r="15" spans="1:15" ht="38.25" customHeight="1" x14ac:dyDescent="0.2">
      <c r="A15" s="43" t="s">
        <v>109</v>
      </c>
      <c r="B15" s="21" t="s">
        <v>102</v>
      </c>
      <c r="C15" s="20"/>
      <c r="D15" s="21" t="s">
        <v>106</v>
      </c>
      <c r="E15" s="12" t="s">
        <v>37</v>
      </c>
      <c r="F15" s="25" t="s">
        <v>38</v>
      </c>
      <c r="G15" s="25" t="s">
        <v>38</v>
      </c>
      <c r="H15" s="13">
        <v>134</v>
      </c>
      <c r="I15" s="25" t="e">
        <f t="shared" ref="I15" si="2">H15*F15</f>
        <v>#VALUE!</v>
      </c>
      <c r="J15" s="25" t="e">
        <f t="shared" ref="J15" si="3">H15*G15</f>
        <v>#VALUE!</v>
      </c>
      <c r="K15" s="51"/>
      <c r="L15" s="41"/>
      <c r="M15" s="10"/>
      <c r="N15" s="44"/>
      <c r="O15" s="26"/>
    </row>
    <row r="16" spans="1:15" ht="33.75" x14ac:dyDescent="0.2">
      <c r="A16" s="2">
        <v>13</v>
      </c>
      <c r="B16" s="20" t="s">
        <v>64</v>
      </c>
      <c r="C16" s="20">
        <v>185685</v>
      </c>
      <c r="D16" s="20" t="s">
        <v>75</v>
      </c>
      <c r="E16" s="12" t="s">
        <v>37</v>
      </c>
      <c r="F16" s="25" t="s">
        <v>38</v>
      </c>
      <c r="G16" s="25" t="s">
        <v>38</v>
      </c>
      <c r="H16" s="13">
        <v>134</v>
      </c>
      <c r="I16" s="25" t="e">
        <f t="shared" si="0"/>
        <v>#VALUE!</v>
      </c>
      <c r="J16" s="25" t="e">
        <f t="shared" si="1"/>
        <v>#VALUE!</v>
      </c>
      <c r="K16" s="51"/>
      <c r="M16" s="10"/>
      <c r="N16" s="44"/>
      <c r="O16" s="26"/>
    </row>
    <row r="17" spans="1:15" ht="23.25" customHeight="1" x14ac:dyDescent="0.2">
      <c r="A17" s="2">
        <v>14</v>
      </c>
      <c r="B17" s="20" t="s">
        <v>94</v>
      </c>
      <c r="C17" s="20">
        <v>132138</v>
      </c>
      <c r="D17" s="20" t="s">
        <v>76</v>
      </c>
      <c r="E17" s="12" t="s">
        <v>37</v>
      </c>
      <c r="F17" s="25" t="s">
        <v>38</v>
      </c>
      <c r="G17" s="25" t="s">
        <v>38</v>
      </c>
      <c r="H17" s="13">
        <v>268</v>
      </c>
      <c r="I17" s="25" t="e">
        <f t="shared" si="0"/>
        <v>#VALUE!</v>
      </c>
      <c r="J17" s="25" t="e">
        <f t="shared" si="1"/>
        <v>#VALUE!</v>
      </c>
      <c r="K17" s="22"/>
      <c r="L17" s="9"/>
      <c r="M17" s="10"/>
      <c r="N17" s="9"/>
      <c r="O17" s="26"/>
    </row>
    <row r="18" spans="1:15" ht="22.5" customHeight="1" x14ac:dyDescent="0.2">
      <c r="A18" s="2">
        <v>15</v>
      </c>
      <c r="B18" s="20" t="s">
        <v>95</v>
      </c>
      <c r="C18" s="20">
        <v>165082</v>
      </c>
      <c r="D18" s="20" t="s">
        <v>77</v>
      </c>
      <c r="E18" s="12" t="s">
        <v>37</v>
      </c>
      <c r="F18" s="25" t="s">
        <v>38</v>
      </c>
      <c r="G18" s="25" t="s">
        <v>38</v>
      </c>
      <c r="H18" s="13">
        <v>134</v>
      </c>
      <c r="I18" s="25" t="e">
        <f t="shared" si="0"/>
        <v>#VALUE!</v>
      </c>
      <c r="J18" s="25" t="e">
        <f t="shared" si="1"/>
        <v>#VALUE!</v>
      </c>
      <c r="K18" s="9"/>
      <c r="L18" s="9"/>
      <c r="M18" s="9"/>
      <c r="N18" s="9"/>
      <c r="O18" s="26"/>
    </row>
    <row r="19" spans="1:15" ht="15" customHeight="1" x14ac:dyDescent="0.2">
      <c r="A19" s="2">
        <v>16</v>
      </c>
      <c r="B19" s="20" t="s">
        <v>96</v>
      </c>
      <c r="C19" s="20">
        <v>196211</v>
      </c>
      <c r="D19" s="20"/>
      <c r="E19" s="12" t="s">
        <v>37</v>
      </c>
      <c r="F19" s="25" t="s">
        <v>38</v>
      </c>
      <c r="G19" s="25" t="s">
        <v>38</v>
      </c>
      <c r="H19" s="13">
        <v>134</v>
      </c>
      <c r="I19" s="25" t="e">
        <f t="shared" si="0"/>
        <v>#VALUE!</v>
      </c>
      <c r="J19" s="25" t="e">
        <f t="shared" si="1"/>
        <v>#VALUE!</v>
      </c>
      <c r="K19" s="9"/>
      <c r="L19" s="44" t="s">
        <v>44</v>
      </c>
      <c r="M19" s="9"/>
      <c r="N19" s="9"/>
      <c r="O19" s="26"/>
    </row>
    <row r="20" spans="1:15" ht="22.5" customHeight="1" x14ac:dyDescent="0.2">
      <c r="A20" s="2">
        <v>17</v>
      </c>
      <c r="B20" s="20" t="s">
        <v>97</v>
      </c>
      <c r="C20" s="20">
        <v>196210</v>
      </c>
      <c r="D20" s="20"/>
      <c r="E20" s="12" t="s">
        <v>37</v>
      </c>
      <c r="F20" s="25" t="s">
        <v>38</v>
      </c>
      <c r="G20" s="25" t="s">
        <v>38</v>
      </c>
      <c r="H20" s="13">
        <v>134</v>
      </c>
      <c r="I20" s="25" t="e">
        <f t="shared" si="0"/>
        <v>#VALUE!</v>
      </c>
      <c r="J20" s="25" t="e">
        <f t="shared" si="1"/>
        <v>#VALUE!</v>
      </c>
      <c r="K20" s="44" t="s">
        <v>41</v>
      </c>
      <c r="L20" s="44"/>
      <c r="M20" s="9"/>
      <c r="N20" s="9"/>
      <c r="O20" s="26"/>
    </row>
    <row r="21" spans="1:15" ht="22.5" x14ac:dyDescent="0.2">
      <c r="A21" s="2">
        <v>18</v>
      </c>
      <c r="B21" s="20" t="s">
        <v>65</v>
      </c>
      <c r="C21" s="20">
        <v>141788</v>
      </c>
      <c r="D21" s="21" t="s">
        <v>69</v>
      </c>
      <c r="E21" s="12" t="s">
        <v>37</v>
      </c>
      <c r="F21" s="25" t="s">
        <v>38</v>
      </c>
      <c r="G21" s="25" t="s">
        <v>38</v>
      </c>
      <c r="H21" s="13">
        <v>134</v>
      </c>
      <c r="I21" s="25" t="e">
        <f t="shared" si="0"/>
        <v>#VALUE!</v>
      </c>
      <c r="J21" s="25" t="e">
        <f t="shared" si="1"/>
        <v>#VALUE!</v>
      </c>
      <c r="K21" s="44"/>
      <c r="L21" s="44"/>
      <c r="M21" s="9"/>
      <c r="N21" s="9"/>
      <c r="O21" s="26"/>
    </row>
    <row r="22" spans="1:15" ht="15" customHeight="1" x14ac:dyDescent="0.2">
      <c r="A22" s="2">
        <v>19</v>
      </c>
      <c r="B22" s="20" t="s">
        <v>107</v>
      </c>
      <c r="C22" s="20">
        <v>196212</v>
      </c>
      <c r="D22" s="20" t="s">
        <v>78</v>
      </c>
      <c r="E22" s="12" t="s">
        <v>37</v>
      </c>
      <c r="F22" s="25" t="s">
        <v>38</v>
      </c>
      <c r="G22" s="25" t="s">
        <v>38</v>
      </c>
      <c r="H22" s="13">
        <v>268</v>
      </c>
      <c r="I22" s="25" t="e">
        <f t="shared" si="0"/>
        <v>#VALUE!</v>
      </c>
      <c r="J22" s="25" t="e">
        <f t="shared" si="1"/>
        <v>#VALUE!</v>
      </c>
      <c r="K22" s="44"/>
      <c r="L22" s="44"/>
      <c r="M22" s="9"/>
      <c r="N22" s="9"/>
      <c r="O22" s="26"/>
    </row>
    <row r="23" spans="1:15" ht="22.5" x14ac:dyDescent="0.2">
      <c r="A23" s="2">
        <v>20</v>
      </c>
      <c r="B23" s="20" t="s">
        <v>98</v>
      </c>
      <c r="C23" s="20">
        <v>145109</v>
      </c>
      <c r="D23" s="20" t="s">
        <v>70</v>
      </c>
      <c r="E23" s="12" t="s">
        <v>37</v>
      </c>
      <c r="F23" s="25" t="s">
        <v>38</v>
      </c>
      <c r="G23" s="25" t="s">
        <v>38</v>
      </c>
      <c r="H23" s="13">
        <v>36</v>
      </c>
      <c r="I23" s="25" t="e">
        <f t="shared" si="0"/>
        <v>#VALUE!</v>
      </c>
      <c r="J23" s="25" t="e">
        <f t="shared" si="1"/>
        <v>#VALUE!</v>
      </c>
      <c r="K23" s="44"/>
      <c r="L23" s="44"/>
      <c r="M23" s="9"/>
      <c r="N23" s="9"/>
      <c r="O23" s="26"/>
    </row>
    <row r="24" spans="1:15" ht="22.5" x14ac:dyDescent="0.2">
      <c r="A24" s="2">
        <v>21</v>
      </c>
      <c r="B24" s="20" t="s">
        <v>99</v>
      </c>
      <c r="C24" s="20">
        <v>145109</v>
      </c>
      <c r="D24" s="20" t="s">
        <v>70</v>
      </c>
      <c r="E24" s="12" t="s">
        <v>37</v>
      </c>
      <c r="F24" s="25" t="s">
        <v>38</v>
      </c>
      <c r="G24" s="25" t="s">
        <v>38</v>
      </c>
      <c r="H24" s="13">
        <v>100</v>
      </c>
      <c r="I24" s="25" t="e">
        <f t="shared" si="0"/>
        <v>#VALUE!</v>
      </c>
      <c r="J24" s="25" t="e">
        <f t="shared" si="1"/>
        <v>#VALUE!</v>
      </c>
      <c r="K24" s="9"/>
      <c r="L24" s="9"/>
      <c r="M24" s="9"/>
      <c r="N24" s="9"/>
      <c r="O24" s="26"/>
    </row>
    <row r="25" spans="1:15" ht="67.5" x14ac:dyDescent="0.2">
      <c r="A25" s="2">
        <v>22</v>
      </c>
      <c r="B25" s="20" t="s">
        <v>66</v>
      </c>
      <c r="C25" s="20">
        <v>196107</v>
      </c>
      <c r="D25" s="20" t="s">
        <v>103</v>
      </c>
      <c r="E25" s="12" t="s">
        <v>37</v>
      </c>
      <c r="F25" s="25" t="s">
        <v>38</v>
      </c>
      <c r="G25" s="25" t="s">
        <v>38</v>
      </c>
      <c r="H25" s="13">
        <v>134</v>
      </c>
      <c r="I25" s="25" t="e">
        <f t="shared" si="0"/>
        <v>#VALUE!</v>
      </c>
      <c r="J25" s="25" t="e">
        <f t="shared" si="1"/>
        <v>#VALUE!</v>
      </c>
      <c r="K25" s="9"/>
      <c r="L25" s="9"/>
      <c r="M25" s="9"/>
      <c r="N25" s="9"/>
      <c r="O25" s="26"/>
    </row>
    <row r="26" spans="1:15" ht="12.75" x14ac:dyDescent="0.2">
      <c r="A26" s="2">
        <v>23</v>
      </c>
      <c r="B26" s="20" t="s">
        <v>100</v>
      </c>
      <c r="C26" s="20">
        <v>186325</v>
      </c>
      <c r="D26" s="21" t="s">
        <v>71</v>
      </c>
      <c r="E26" s="12" t="s">
        <v>37</v>
      </c>
      <c r="F26" s="25" t="s">
        <v>38</v>
      </c>
      <c r="G26" s="25" t="s">
        <v>38</v>
      </c>
      <c r="H26" s="13">
        <v>536</v>
      </c>
      <c r="I26" s="25" t="e">
        <f t="shared" si="0"/>
        <v>#VALUE!</v>
      </c>
      <c r="J26" s="25" t="e">
        <f t="shared" si="1"/>
        <v>#VALUE!</v>
      </c>
      <c r="K26" s="9"/>
      <c r="L26" s="9"/>
      <c r="M26" s="9"/>
      <c r="N26" s="9"/>
      <c r="O26" s="26"/>
    </row>
    <row r="27" spans="1:15" ht="23.25" thickBot="1" x14ac:dyDescent="0.25">
      <c r="A27" s="35">
        <v>24</v>
      </c>
      <c r="B27" s="36" t="s">
        <v>101</v>
      </c>
      <c r="C27" s="36">
        <v>183197</v>
      </c>
      <c r="D27" s="42" t="s">
        <v>113</v>
      </c>
      <c r="E27" s="40" t="s">
        <v>37</v>
      </c>
      <c r="F27" s="37" t="s">
        <v>38</v>
      </c>
      <c r="G27" s="37" t="s">
        <v>38</v>
      </c>
      <c r="H27" s="38">
        <v>670</v>
      </c>
      <c r="I27" s="37" t="e">
        <f t="shared" si="0"/>
        <v>#VALUE!</v>
      </c>
      <c r="J27" s="37" t="e">
        <f t="shared" si="1"/>
        <v>#VALUE!</v>
      </c>
      <c r="K27" s="11"/>
      <c r="L27" s="11"/>
      <c r="M27" s="11"/>
      <c r="N27" s="11"/>
      <c r="O27" s="27"/>
    </row>
    <row r="29" spans="1:15" x14ac:dyDescent="0.2">
      <c r="J29" s="19"/>
      <c r="L29" s="19"/>
    </row>
    <row r="48" spans="6:10" x14ac:dyDescent="0.2">
      <c r="F48" s="3">
        <f>SUM(F3:F18)</f>
        <v>0</v>
      </c>
      <c r="G48" s="3">
        <f>SUM(G3:G18)</f>
        <v>0</v>
      </c>
      <c r="H48" s="3"/>
      <c r="I48" s="3" t="e">
        <f>SUM(I3:I18)</f>
        <v>#VALUE!</v>
      </c>
      <c r="J48" s="3" t="e">
        <f>SUM(J3:J18)</f>
        <v>#VALUE!</v>
      </c>
    </row>
  </sheetData>
  <mergeCells count="11">
    <mergeCell ref="L19:L23"/>
    <mergeCell ref="K20:K23"/>
    <mergeCell ref="K3:K7"/>
    <mergeCell ref="K10:K12"/>
    <mergeCell ref="K14:K16"/>
    <mergeCell ref="N14:N16"/>
    <mergeCell ref="L3:L6"/>
    <mergeCell ref="M3:M10"/>
    <mergeCell ref="N3:N12"/>
    <mergeCell ref="L8:L9"/>
    <mergeCell ref="L11:L14"/>
  </mergeCells>
  <phoneticPr fontId="0" type="noConversion"/>
  <conditionalFormatting sqref="B3">
    <cfRule type="duplicateValues" dxfId="4" priority="5"/>
  </conditionalFormatting>
  <conditionalFormatting sqref="B3">
    <cfRule type="cellIs" dxfId="3" priority="3" operator="equal">
      <formula>#REF!</formula>
    </cfRule>
  </conditionalFormatting>
  <conditionalFormatting sqref="B3">
    <cfRule type="cellIs" dxfId="2" priority="4" operator="equal">
      <formula>#REF!</formula>
    </cfRule>
  </conditionalFormatting>
  <conditionalFormatting sqref="C3">
    <cfRule type="cellIs" dxfId="1" priority="1" operator="equal">
      <formula>#REF!</formula>
    </cfRule>
  </conditionalFormatting>
  <conditionalFormatting sqref="C3">
    <cfRule type="cellIs" dxfId="0" priority="2" operator="equal">
      <formula>#REF!</formula>
    </cfRule>
  </conditionalFormatting>
  <pageMargins left="0.7" right="0.7" top="0.75" bottom="0.75" header="0.3" footer="0.3"/>
  <pageSetup paperSize="9" scale="40" fitToWidth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4B982-23E7-418D-A104-A473F655D0D6}">
  <dimension ref="B1:G22"/>
  <sheetViews>
    <sheetView topLeftCell="A3" workbookViewId="0">
      <pane xSplit="2" ySplit="1" topLeftCell="C4" activePane="bottomRight" state="frozen"/>
      <selection activeCell="A3" sqref="A3"/>
      <selection pane="topRight" activeCell="C3" sqref="C3"/>
      <selection pane="bottomLeft" activeCell="A4" sqref="A4"/>
      <selection pane="bottomRight" activeCell="E9" sqref="E9"/>
    </sheetView>
  </sheetViews>
  <sheetFormatPr defaultRowHeight="11.25" x14ac:dyDescent="0.2"/>
  <cols>
    <col min="2" max="2" width="12.83203125" customWidth="1"/>
    <col min="3" max="3" width="20.33203125" customWidth="1"/>
    <col min="4" max="4" width="19.5" customWidth="1"/>
    <col min="5" max="5" width="21.6640625" customWidth="1"/>
    <col min="6" max="6" width="38" customWidth="1"/>
    <col min="7" max="7" width="21.33203125" customWidth="1"/>
  </cols>
  <sheetData>
    <row r="1" spans="2:6" hidden="1" x14ac:dyDescent="0.2"/>
    <row r="2" spans="2:6" hidden="1" x14ac:dyDescent="0.2"/>
    <row r="3" spans="2:6" x14ac:dyDescent="0.2">
      <c r="C3" s="4" t="s">
        <v>14</v>
      </c>
      <c r="D3" s="4" t="s">
        <v>15</v>
      </c>
      <c r="E3" s="5" t="s">
        <v>50</v>
      </c>
      <c r="F3" s="16"/>
    </row>
    <row r="4" spans="2:6" ht="56.25" x14ac:dyDescent="0.2">
      <c r="B4" s="4" t="s">
        <v>16</v>
      </c>
      <c r="C4" s="6" t="s">
        <v>17</v>
      </c>
      <c r="D4" s="6" t="s">
        <v>49</v>
      </c>
      <c r="E4" s="6" t="s">
        <v>51</v>
      </c>
      <c r="F4" s="17"/>
    </row>
    <row r="5" spans="2:6" ht="45" x14ac:dyDescent="0.2">
      <c r="B5" s="4" t="s">
        <v>19</v>
      </c>
      <c r="C5" s="6" t="s">
        <v>20</v>
      </c>
      <c r="D5" s="6" t="s">
        <v>46</v>
      </c>
      <c r="E5" s="6" t="s">
        <v>53</v>
      </c>
      <c r="F5" s="16"/>
    </row>
    <row r="6" spans="2:6" ht="33.75" x14ac:dyDescent="0.2">
      <c r="B6" s="4" t="s">
        <v>22</v>
      </c>
      <c r="C6" s="6" t="s">
        <v>79</v>
      </c>
      <c r="D6" s="6" t="s">
        <v>47</v>
      </c>
      <c r="E6" s="6"/>
      <c r="F6" s="17"/>
    </row>
    <row r="7" spans="2:6" ht="78.75" x14ac:dyDescent="0.2">
      <c r="B7" s="4" t="s">
        <v>23</v>
      </c>
      <c r="C7" s="6" t="s">
        <v>80</v>
      </c>
      <c r="D7" s="6"/>
      <c r="E7" s="6" t="s">
        <v>52</v>
      </c>
      <c r="F7" s="16"/>
    </row>
    <row r="8" spans="2:6" ht="22.5" x14ac:dyDescent="0.2">
      <c r="B8" s="4" t="s">
        <v>24</v>
      </c>
      <c r="C8" s="6" t="s">
        <v>81</v>
      </c>
      <c r="D8" s="6" t="s">
        <v>18</v>
      </c>
      <c r="E8" s="6"/>
      <c r="F8" s="16"/>
    </row>
    <row r="9" spans="2:6" ht="112.5" x14ac:dyDescent="0.2">
      <c r="B9" s="4" t="s">
        <v>25</v>
      </c>
      <c r="C9" s="6" t="s">
        <v>82</v>
      </c>
      <c r="D9" s="6" t="s">
        <v>48</v>
      </c>
      <c r="E9" s="7" t="s">
        <v>54</v>
      </c>
      <c r="F9" s="17"/>
    </row>
    <row r="10" spans="2:6" x14ac:dyDescent="0.2">
      <c r="B10" s="4" t="s">
        <v>26</v>
      </c>
      <c r="C10" s="7"/>
      <c r="D10" s="6"/>
      <c r="E10" s="6"/>
      <c r="F10" s="17"/>
    </row>
    <row r="11" spans="2:6" ht="33.75" x14ac:dyDescent="0.2">
      <c r="B11" s="4" t="s">
        <v>27</v>
      </c>
      <c r="C11" s="6" t="s">
        <v>28</v>
      </c>
      <c r="D11" s="6" t="s">
        <v>21</v>
      </c>
      <c r="E11" s="6"/>
      <c r="F11" s="17"/>
    </row>
    <row r="12" spans="2:6" ht="33.75" x14ac:dyDescent="0.2">
      <c r="B12" s="4" t="s">
        <v>29</v>
      </c>
      <c r="C12" s="7" t="s">
        <v>30</v>
      </c>
      <c r="D12" s="7" t="s">
        <v>31</v>
      </c>
      <c r="E12" s="6"/>
      <c r="F12" s="18"/>
    </row>
    <row r="17" spans="2:7" ht="101.25" x14ac:dyDescent="0.2">
      <c r="B17" s="15" t="s">
        <v>61</v>
      </c>
      <c r="C17" s="14" t="s">
        <v>56</v>
      </c>
      <c r="D17" s="14" t="s">
        <v>57</v>
      </c>
      <c r="E17" s="14" t="s">
        <v>58</v>
      </c>
      <c r="F17" s="14" t="s">
        <v>59</v>
      </c>
      <c r="G17" s="14" t="s">
        <v>60</v>
      </c>
    </row>
    <row r="21" spans="2:7" x14ac:dyDescent="0.2">
      <c r="C21" s="6"/>
    </row>
    <row r="22" spans="2:7" x14ac:dyDescent="0.2">
      <c r="C22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критерии оценки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Павлов Рудольф Геннадьевич</dc:creator>
  <cp:lastModifiedBy>Николаев Денис Сергеевич</cp:lastModifiedBy>
  <cp:lastPrinted>2023-09-28T08:14:25Z</cp:lastPrinted>
  <dcterms:created xsi:type="dcterms:W3CDTF">2023-06-23T04:40:15Z</dcterms:created>
  <dcterms:modified xsi:type="dcterms:W3CDTF">2024-10-30T06:46:37Z</dcterms:modified>
</cp:coreProperties>
</file>